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chierici\Desktop\"/>
    </mc:Choice>
  </mc:AlternateContent>
  <workbookProtection workbookPassword="C66A" lockStructure="1" lockWindows="1"/>
  <bookViews>
    <workbookView xWindow="0" yWindow="0" windowWidth="20010" windowHeight="10065"/>
  </bookViews>
  <sheets>
    <sheet name="Allegato A) Valutazione rischio" sheetId="1" r:id="rId1"/>
    <sheet name="Allegato B) Tabella riepilogo" sheetId="6" r:id="rId2"/>
  </sheets>
  <definedNames>
    <definedName name="_xlnm.Print_Area" localSheetId="0">'Allegato A) Valutazione rischio'!$A$1:$H$116</definedName>
    <definedName name="_xlnm.Print_Area" localSheetId="1">'Allegato B) Tabella riepilogo'!$A$1:$E$15</definedName>
    <definedName name="_xlnm.Print_Titles" localSheetId="1">'Allegato B) Tabella riepilogo'!$2:$2</definedName>
  </definedNames>
  <calcPr calcId="152511"/>
</workbook>
</file>

<file path=xl/calcChain.xml><?xml version="1.0" encoding="utf-8"?>
<calcChain xmlns="http://schemas.openxmlformats.org/spreadsheetml/2006/main">
  <c r="C6" i="6" l="1"/>
  <c r="C15" i="6"/>
  <c r="C14" i="6"/>
  <c r="C13" i="6"/>
  <c r="C12" i="6"/>
  <c r="C11" i="6"/>
  <c r="C10" i="6"/>
  <c r="C9" i="6"/>
  <c r="C8" i="6"/>
  <c r="C7" i="6"/>
  <c r="C5" i="6"/>
  <c r="C4" i="6"/>
  <c r="C3" i="6"/>
  <c r="G24" i="1"/>
  <c r="F24" i="1"/>
  <c r="F25" i="1" s="1"/>
  <c r="E24" i="1"/>
  <c r="E25" i="1" s="1"/>
  <c r="D24" i="1"/>
  <c r="D25" i="1" s="1"/>
  <c r="C24" i="1"/>
  <c r="C25" i="1" s="1"/>
  <c r="B24" i="1"/>
  <c r="B25" i="1" s="1"/>
  <c r="D115" i="1"/>
  <c r="F115" i="1"/>
  <c r="F116" i="1" s="1"/>
  <c r="F107" i="1"/>
  <c r="F108" i="1" s="1"/>
  <c r="D107" i="1"/>
  <c r="F98" i="1"/>
  <c r="F99" i="1" s="1"/>
  <c r="D98" i="1"/>
  <c r="D99" i="1" s="1"/>
  <c r="F89" i="1"/>
  <c r="F90" i="1" s="1"/>
  <c r="D89" i="1"/>
  <c r="D90" i="1" s="1"/>
  <c r="F80" i="1"/>
  <c r="F81" i="1" s="1"/>
  <c r="D80" i="1"/>
  <c r="D81" i="1" s="1"/>
  <c r="F72" i="1"/>
  <c r="F73" i="1" s="1"/>
  <c r="D72" i="1"/>
  <c r="D73" i="1" s="1"/>
  <c r="F62" i="1"/>
  <c r="F63" i="1" s="1"/>
  <c r="D62" i="1"/>
  <c r="D63" i="1" s="1"/>
  <c r="F52" i="1"/>
  <c r="F53" i="1" s="1"/>
  <c r="D52" i="1"/>
  <c r="D53" i="1" s="1"/>
  <c r="F41" i="1"/>
  <c r="F42" i="1" s="1"/>
  <c r="D41" i="1"/>
  <c r="D42" i="1" s="1"/>
  <c r="F32" i="1"/>
  <c r="F33" i="1" s="1"/>
  <c r="D32" i="1"/>
  <c r="D33" i="1" s="1"/>
  <c r="F16" i="1"/>
  <c r="F17" i="1" s="1"/>
  <c r="D16" i="1"/>
  <c r="D17" i="1" s="1"/>
  <c r="F8" i="1"/>
  <c r="F9" i="1" s="1"/>
  <c r="D8" i="1"/>
  <c r="D9" i="1" s="1"/>
  <c r="G115" i="1"/>
  <c r="G116" i="1" s="1"/>
  <c r="E115" i="1"/>
  <c r="E116" i="1" s="1"/>
  <c r="G107" i="1"/>
  <c r="G108" i="1" s="1"/>
  <c r="E107" i="1"/>
  <c r="E108" i="1" s="1"/>
  <c r="G98" i="1"/>
  <c r="G99" i="1" s="1"/>
  <c r="E98" i="1"/>
  <c r="E99" i="1" s="1"/>
  <c r="G89" i="1"/>
  <c r="G90" i="1" s="1"/>
  <c r="E89" i="1"/>
  <c r="E90" i="1" s="1"/>
  <c r="C89" i="1"/>
  <c r="C90" i="1" s="1"/>
  <c r="B89" i="1"/>
  <c r="B90" i="1" s="1"/>
  <c r="G80" i="1"/>
  <c r="G81" i="1" s="1"/>
  <c r="E80" i="1"/>
  <c r="E81" i="1" s="1"/>
  <c r="C80" i="1"/>
  <c r="C81" i="1" s="1"/>
  <c r="B80" i="1"/>
  <c r="H81" i="1" s="1"/>
  <c r="B11" i="6" s="1"/>
  <c r="G72" i="1"/>
  <c r="G73" i="1" s="1"/>
  <c r="E72" i="1"/>
  <c r="E73" i="1" s="1"/>
  <c r="C72" i="1"/>
  <c r="C73" i="1" s="1"/>
  <c r="B72" i="1"/>
  <c r="H73" i="1" s="1"/>
  <c r="B10" i="6" s="1"/>
  <c r="G62" i="1"/>
  <c r="G63" i="1" s="1"/>
  <c r="E62" i="1"/>
  <c r="E63" i="1" s="1"/>
  <c r="C62" i="1"/>
  <c r="C63" i="1" s="1"/>
  <c r="B62" i="1"/>
  <c r="H63" i="1" s="1"/>
  <c r="B9" i="6" s="1"/>
  <c r="G52" i="1"/>
  <c r="G53" i="1" s="1"/>
  <c r="E52" i="1"/>
  <c r="E53" i="1" s="1"/>
  <c r="C52" i="1"/>
  <c r="C53" i="1" s="1"/>
  <c r="B52" i="1"/>
  <c r="H53" i="1" s="1"/>
  <c r="B8" i="6" s="1"/>
  <c r="G41" i="1"/>
  <c r="G42" i="1" s="1"/>
  <c r="E41" i="1"/>
  <c r="E42" i="1" s="1"/>
  <c r="C41" i="1"/>
  <c r="C42" i="1" s="1"/>
  <c r="B41" i="1"/>
  <c r="H42" i="1" s="1"/>
  <c r="B7" i="6" s="1"/>
  <c r="G32" i="1"/>
  <c r="G33" i="1" s="1"/>
  <c r="E32" i="1"/>
  <c r="E33" i="1" s="1"/>
  <c r="C32" i="1"/>
  <c r="C33" i="1" s="1"/>
  <c r="B32" i="1"/>
  <c r="G16" i="1"/>
  <c r="G17" i="1" s="1"/>
  <c r="E16" i="1"/>
  <c r="E17" i="1" s="1"/>
  <c r="C16" i="1"/>
  <c r="C17" i="1" s="1"/>
  <c r="B16" i="1"/>
  <c r="E8" i="1"/>
  <c r="E9" i="1" s="1"/>
  <c r="G8" i="1"/>
  <c r="G9" i="1" s="1"/>
  <c r="C8" i="1"/>
  <c r="C9" i="1" s="1"/>
  <c r="B8" i="1"/>
  <c r="B9" i="1" s="1"/>
  <c r="H24" i="1" l="1"/>
  <c r="H25" i="1"/>
  <c r="B5" i="6" s="1"/>
  <c r="G25" i="1"/>
  <c r="H52" i="1"/>
  <c r="H90" i="1"/>
  <c r="B12" i="6" s="1"/>
  <c r="H89" i="1"/>
  <c r="H115" i="1"/>
  <c r="H116" i="1" s="1"/>
  <c r="B15" i="6" s="1"/>
  <c r="H107" i="1"/>
  <c r="H108" i="1" s="1"/>
  <c r="B14" i="6" s="1"/>
  <c r="H41" i="1"/>
  <c r="H80" i="1"/>
  <c r="H32" i="1"/>
  <c r="H33" i="1" s="1"/>
  <c r="B6" i="6" s="1"/>
  <c r="H72" i="1"/>
  <c r="H16" i="1"/>
  <c r="H17" i="1" s="1"/>
  <c r="B4" i="6" s="1"/>
  <c r="H62" i="1"/>
  <c r="H98" i="1"/>
  <c r="H99" i="1" s="1"/>
  <c r="B13" i="6" s="1"/>
  <c r="H8" i="1"/>
  <c r="H9" i="1" s="1"/>
  <c r="D116" i="1"/>
  <c r="D108" i="1"/>
  <c r="B81" i="1"/>
  <c r="B73" i="1"/>
  <c r="B63" i="1"/>
  <c r="B53" i="1"/>
  <c r="B42" i="1"/>
  <c r="B33" i="1"/>
  <c r="B17" i="1"/>
  <c r="B3" i="6" l="1"/>
</calcChain>
</file>

<file path=xl/sharedStrings.xml><?xml version="1.0" encoding="utf-8"?>
<sst xmlns="http://schemas.openxmlformats.org/spreadsheetml/2006/main" count="220" uniqueCount="65">
  <si>
    <t>Introduzione procedimento</t>
  </si>
  <si>
    <t>Istruzione</t>
  </si>
  <si>
    <t>Decisione</t>
  </si>
  <si>
    <t>Organo Decidente</t>
  </si>
  <si>
    <t>Richiedente</t>
  </si>
  <si>
    <t>Immettere dato</t>
  </si>
  <si>
    <t>Organo Istruttore</t>
  </si>
  <si>
    <t>Fattore di rischio relativo</t>
  </si>
  <si>
    <t>Grado complessivo di rischio</t>
  </si>
  <si>
    <t>Area B: Servizi e Forniture</t>
  </si>
  <si>
    <t>Richiedente ed individuazione tipo servizio o fornitura</t>
  </si>
  <si>
    <t>Introduzione procedimento (Offerta servizio e/o fornitura)</t>
  </si>
  <si>
    <t>Area Provvedimenti ampliativi della sfera giuridica dei destinatari privi di effetto economico diretto ed immediato per il destinatario: C-1 Provvedimenti amministrativi di iscrizione, trasferimento, e cancellazione Albo Avvocati, dal Registro Praticanti, dal Registro Abilitati alla Difesa a spese dello Stato</t>
  </si>
  <si>
    <t xml:space="preserve">Area Provvedimenti ampliativi della sfera giuridica dei destinatari privi di effetto economico diretto ed immediato per il destinatario: C-2 Provvedimenti amministrativi di rilascio certificazione </t>
  </si>
  <si>
    <t>Area Provvedimenti ampliativi della sfera giuridica dei destinatari privi di effetto economico diretto ed immediato per il destinatario: C-3 Provvedimenti amministrativi di accreditamento eventi formativi</t>
  </si>
  <si>
    <t>Area Provvedimenti ampliativi della sfera giuridica dei destinatari privi di effetto economico diretto ed immediato per il destinatario: C-4 Provvedimenti amministrativi aventi ad oggetto pareri consultivi previsti per legge</t>
  </si>
  <si>
    <t>Area Provvedimenti ampliativi della sfera giuridica dei destinatari privi di effetto economico diretto ed immediato per il destinatario: C-5 Provvedimenti amministrativi di opinamento parcelle ed ammissione al patricinio a spese dello Stato nel settore civile</t>
  </si>
  <si>
    <t xml:space="preserve">Area Provvedimenti ampliativi della sfera giuridica dei destinatari privi di effetto economico diretto ed immediato per il destinatario: C-6 Provvedimenti amministrativi di conciliazione iscritto/cliente e consegna documenti al cliente </t>
  </si>
  <si>
    <t xml:space="preserve">Area Provvedimenti ampliativi della sfera giuridica dei destinatari con effetto economico diretto ed immediato per il destinatario: D-1 Provvedimenti amministrativi di incasso quote dagli iscritti </t>
  </si>
  <si>
    <t>Area Provvedimenti ampliativi della sfera giuridica dei destinatari con effetto economico diretto ed immediato per il destinatario: D-2 Provvedimenti amministrativi di pagamento fornitori</t>
  </si>
  <si>
    <t>Area Provvedimenti ampliativi della sfera giuridica dei destinatari con effetto economico diretto ed immediato per il destinatario: D-3 Provvedimenti di gestione del recupero crediti verso gli iscritti e di assolvimento obblighi non di natura deontologica</t>
  </si>
  <si>
    <t>Area</t>
  </si>
  <si>
    <t>Fattori di rischio</t>
  </si>
  <si>
    <t>Misure di prevenzione</t>
  </si>
  <si>
    <t>A 1</t>
  </si>
  <si>
    <t>Consiglio</t>
  </si>
  <si>
    <t>A 2</t>
  </si>
  <si>
    <t>Osservanza rigida delle regole previste dal c.c.n.l. con esclusione di affidamento di mansioni superiori al livello retributivo e normativo del dipendente.</t>
  </si>
  <si>
    <t>A 3</t>
  </si>
  <si>
    <t>Conferimento di incarico non necessario con motivazione apparente.</t>
  </si>
  <si>
    <t>Individuazione precisa dell’incarico da affidare a terzi e motivazione concludente e specifica delle ragioni che inducono il Consiglio ad affidare a terzi incarico particolare.</t>
  </si>
  <si>
    <t>C 1</t>
  </si>
  <si>
    <t>C 2</t>
  </si>
  <si>
    <t>C 4</t>
  </si>
  <si>
    <t>Abuso di potere diretto a privilegiare alcuni iscritti</t>
  </si>
  <si>
    <t>Meccanismo di incasso delle quote a mezzo MAV bancario e pubblicizzazione sul sito web del Consiglio delle quote con i termini di pagamento.</t>
  </si>
  <si>
    <t>D 2</t>
  </si>
  <si>
    <t>D 3</t>
  </si>
  <si>
    <t>Allegato A - criteri di determinazione del fattore di rischio relativo applicato ad ogni singolo processo dell’area di analisi: nelle tabelle  per ciascun processo è riportato il parametro numerico del Grado complessivo di rischio che nella formula del Piano costituisce il valore Somma Fattori di rischio relativi.</t>
  </si>
  <si>
    <t>Soggetti coinvolti nella fase decisionale</t>
  </si>
  <si>
    <t>B</t>
  </si>
  <si>
    <t xml:space="preserve">C 3 </t>
  </si>
  <si>
    <t>C 5</t>
  </si>
  <si>
    <t>C 6</t>
  </si>
  <si>
    <t>D 1</t>
  </si>
  <si>
    <t>Area acquisizione e progressione del personale: A1 - Reclutamento</t>
  </si>
  <si>
    <t>Area acquisizione e progressione del personale: A2 - Progressione di carriera</t>
  </si>
  <si>
    <t>Area Acquisizione e progressione personale: A3- Conferimento di incarichi di collaborazione esterna</t>
  </si>
  <si>
    <t xml:space="preserve">Mancata osservanza delle regole concorsuali anche con riferimento alla nomina delle Commissioni. 
Predeterminazione di percorsi agevolati per il partecipante al concorso in contrasto con le regole di imparzialità. </t>
  </si>
  <si>
    <t>Requisiti di partecipazione predeterminati.
Formazione delle Commissioni di esame tale da impedire rischi di corruzione; cura nella scelta dei componenti.</t>
  </si>
  <si>
    <t>Mancata osservanza delle regole concorsuali per la progressione di carriera.
Assegnazione di mansioni superiori che possano consentire irregolare progressione economica</t>
  </si>
  <si>
    <t>Allegato B - Tabella riepilogativa con la indicazione dei valori di rischio complessivi per area con i dati relativi ai fattori di rischio ed alle Misure di Prevenzione adottate.</t>
  </si>
  <si>
    <t>Individuazione del tipo di servizio o fornitura con modalità dirette a creare vantaggi personali.
Fissazione di requisiti soggettivi di partecipazione in modo da favorire uno specifico partecipante.
Requisiti di presentazione e valutazione delle offerte distorte per favorire un partecipante.
Procedure di aggiudicazione non concorsuali ed uso distorto del criterio dell’offerta più idonea alle necessità del Consiglio.</t>
  </si>
  <si>
    <t>Delibera di fissazione del servizio/fornitura con le ragioni specifiche della scelta.
Scelta del fornitore sulla scorta del migliore rapporto fiducia/costi.
Fissazione di requisiti standard per la presentazione di offerte.
Procedura di aggiudicazione preferibilmente con meccanismo concorsuale</t>
  </si>
  <si>
    <t>Pubblicazione sul sito web del Consiglio dei requisiti di iscrizione e del contributo di iscrizione con i relativi moduli.
Assunzione della Delibera al massimo nella seconda Adunanza del Consiglio successiva alla presentazione della domanda di iscrizione.</t>
  </si>
  <si>
    <t>Abuso nell'esercizio del potere dal Consiglio</t>
  </si>
  <si>
    <t>Abuso del potere anche suggestivo verso una delle parti in contesa per agevolare l'altra.</t>
  </si>
  <si>
    <t>Nomina del Consigliere Delegato con meccanismo di turnazione predeterminato
Fissazione di criteri generali di gestione della controversia.</t>
  </si>
  <si>
    <t>Abuso di potere diretto a privilegiare alcuni formitori</t>
  </si>
  <si>
    <t>Fissazione generale e preventiva dei criteri di gestione del recupero del credito e dei comportamenti aventi natura di obbligo a carico dell’iscritto con motivazione specifica dei provvedimenti da adottare.
Pubblicazione sul sito web del Consiglio della Delibera di fissazione dei criteri generali.</t>
  </si>
  <si>
    <t>Requisiti vincolanti</t>
  </si>
  <si>
    <t>Requisiti non vincolanti</t>
  </si>
  <si>
    <t>Regole non vincolanti</t>
  </si>
  <si>
    <t>Regole vincolanti</t>
  </si>
  <si>
    <t>Discrezionalità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</si>
</sst>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1" xfId="0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49" fontId="0" fillId="0" borderId="1" xfId="0" applyNumberFormat="1" applyFont="1" applyBorder="1" applyAlignment="1" applyProtection="1">
      <alignment horizontal="justify" vertical="top"/>
      <protection locked="0"/>
    </xf>
    <xf numFmtId="0" fontId="0" fillId="0" borderId="1" xfId="0" applyFont="1" applyBorder="1" applyAlignment="1" applyProtection="1">
      <alignment horizontal="justify" vertical="top"/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0" fontId="0" fillId="0" borderId="1" xfId="0" applyFont="1" applyBorder="1" applyAlignment="1" applyProtection="1">
      <alignment horizontal="justify" vertical="top" wrapText="1"/>
      <protection locked="0"/>
    </xf>
    <xf numFmtId="49" fontId="0" fillId="0" borderId="1" xfId="0" applyNumberFormat="1" applyFont="1" applyBorder="1" applyAlignment="1" applyProtection="1">
      <alignment horizontal="justify" vertical="top" wrapText="1"/>
      <protection locked="0"/>
    </xf>
    <xf numFmtId="0" fontId="0" fillId="0" borderId="1" xfId="0" applyBorder="1" applyProtection="1">
      <protection locked="0"/>
    </xf>
    <xf numFmtId="0" fontId="1" fillId="0" borderId="11" xfId="0" applyFont="1" applyBorder="1" applyAlignment="1" applyProtection="1">
      <alignment horizontal="center" wrapText="1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wrapText="1"/>
      <protection hidden="1"/>
    </xf>
    <xf numFmtId="0" fontId="1" fillId="0" borderId="3" xfId="0" applyFont="1" applyBorder="1" applyAlignment="1" applyProtection="1">
      <alignment wrapText="1"/>
      <protection hidden="1"/>
    </xf>
    <xf numFmtId="0" fontId="1" fillId="0" borderId="4" xfId="0" applyFont="1" applyBorder="1" applyAlignment="1" applyProtection="1">
      <alignment wrapText="1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1" fillId="0" borderId="6" xfId="0" applyFont="1" applyBorder="1" applyAlignment="1" applyProtection="1">
      <alignment wrapText="1"/>
      <protection hidden="1"/>
    </xf>
    <xf numFmtId="0" fontId="1" fillId="0" borderId="7" xfId="0" applyFont="1" applyBorder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wrapText="1"/>
      <protection hidden="1"/>
    </xf>
    <xf numFmtId="0" fontId="2" fillId="0" borderId="14" xfId="0" applyFont="1" applyBorder="1" applyAlignment="1" applyProtection="1">
      <alignment horizontal="center" wrapText="1"/>
      <protection hidden="1"/>
    </xf>
    <xf numFmtId="0" fontId="2" fillId="0" borderId="9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125481</xdr:colOff>
      <xdr:row>0</xdr:row>
      <xdr:rowOff>180975</xdr:rowOff>
    </xdr:from>
    <xdr:to>
      <xdr:col>9</xdr:col>
      <xdr:colOff>430281</xdr:colOff>
      <xdr:row>4</xdr:row>
      <xdr:rowOff>40171</xdr:rowOff>
    </xdr:to>
    <xdr:sp macro="[0]!Foglio2.Stampa" textlink="">
      <xdr:nvSpPr>
        <xdr:cNvPr id="4" name="Rettangolo arrotondato 3"/>
        <xdr:cNvSpPr/>
      </xdr:nvSpPr>
      <xdr:spPr>
        <a:xfrm>
          <a:off x="12393681" y="180975"/>
          <a:ext cx="914400" cy="90694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it-IT" sz="1100" b="1">
              <a:solidFill>
                <a:srgbClr val="FF0000"/>
              </a:solidFill>
            </a:rPr>
            <a:t>STAMPA ALLEGATO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209550</xdr:rowOff>
    </xdr:from>
    <xdr:to>
      <xdr:col>8</xdr:col>
      <xdr:colOff>142875</xdr:colOff>
      <xdr:row>1</xdr:row>
      <xdr:rowOff>306871</xdr:rowOff>
    </xdr:to>
    <xdr:sp macro="[0]!Foglio2.Stampa" textlink="">
      <xdr:nvSpPr>
        <xdr:cNvPr id="2" name="Rettangolo arrotondato 1"/>
        <xdr:cNvSpPr/>
      </xdr:nvSpPr>
      <xdr:spPr>
        <a:xfrm>
          <a:off x="8772525" y="209550"/>
          <a:ext cx="914400" cy="90694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it-IT" sz="1100" b="1">
              <a:solidFill>
                <a:srgbClr val="FF0000"/>
              </a:solidFill>
            </a:rPr>
            <a:t>STAMPA ALLEGATO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116"/>
  <sheetViews>
    <sheetView windowProtection="1" showGridLines="0" tabSelected="1" topLeftCell="A46" workbookViewId="0">
      <selection activeCell="G114" sqref="G114"/>
    </sheetView>
  </sheetViews>
  <sheetFormatPr defaultRowHeight="15" x14ac:dyDescent="0.25"/>
  <cols>
    <col min="1" max="1" width="17.140625" style="2" customWidth="1"/>
    <col min="2" max="2" width="24.42578125" customWidth="1"/>
    <col min="3" max="3" width="26.7109375" customWidth="1"/>
    <col min="4" max="4" width="25" customWidth="1"/>
    <col min="5" max="5" width="25.42578125" customWidth="1"/>
    <col min="6" max="6" width="18.42578125" customWidth="1"/>
    <col min="7" max="7" width="25.140625" customWidth="1"/>
    <col min="8" max="8" width="21.7109375" style="3" customWidth="1"/>
  </cols>
  <sheetData>
    <row r="1" spans="1:8" ht="37.5" customHeight="1" x14ac:dyDescent="0.3">
      <c r="A1" s="56" t="s">
        <v>38</v>
      </c>
      <c r="B1" s="57"/>
      <c r="C1" s="57"/>
      <c r="D1" s="57"/>
      <c r="E1" s="57"/>
      <c r="F1" s="57"/>
      <c r="G1" s="57"/>
      <c r="H1" s="58"/>
    </row>
    <row r="2" spans="1:8" ht="15" customHeight="1" x14ac:dyDescent="0.25">
      <c r="A2" s="42" t="s">
        <v>45</v>
      </c>
      <c r="B2" s="43"/>
      <c r="C2" s="43"/>
      <c r="D2" s="43"/>
      <c r="E2" s="43"/>
      <c r="F2" s="43"/>
      <c r="G2" s="43"/>
      <c r="H2" s="44"/>
    </row>
    <row r="3" spans="1:8" ht="15" customHeight="1" x14ac:dyDescent="0.25">
      <c r="A3" s="45"/>
      <c r="B3" s="46"/>
      <c r="C3" s="46"/>
      <c r="D3" s="46"/>
      <c r="E3" s="46"/>
      <c r="F3" s="46"/>
      <c r="G3" s="46"/>
      <c r="H3" s="47"/>
    </row>
    <row r="4" spans="1:8" ht="15" customHeight="1" x14ac:dyDescent="0.25">
      <c r="A4" s="45"/>
      <c r="B4" s="46"/>
      <c r="C4" s="46"/>
      <c r="D4" s="46"/>
      <c r="E4" s="46"/>
      <c r="F4" s="46"/>
      <c r="G4" s="46"/>
      <c r="H4" s="47"/>
    </row>
    <row r="5" spans="1:8" ht="15" customHeight="1" x14ac:dyDescent="0.25">
      <c r="A5" s="45"/>
      <c r="B5" s="46"/>
      <c r="C5" s="46"/>
      <c r="D5" s="46"/>
      <c r="E5" s="46"/>
      <c r="F5" s="46"/>
      <c r="G5" s="46"/>
      <c r="H5" s="47"/>
    </row>
    <row r="6" spans="1:8" s="1" customFormat="1" ht="17.25" customHeight="1" x14ac:dyDescent="0.25">
      <c r="A6" s="16"/>
      <c r="B6" s="17" t="s">
        <v>4</v>
      </c>
      <c r="C6" s="17" t="s">
        <v>0</v>
      </c>
      <c r="D6" s="17" t="s">
        <v>6</v>
      </c>
      <c r="E6" s="17" t="s">
        <v>1</v>
      </c>
      <c r="F6" s="17" t="s">
        <v>3</v>
      </c>
      <c r="G6" s="17" t="s">
        <v>2</v>
      </c>
      <c r="H6" s="48" t="s">
        <v>8</v>
      </c>
    </row>
    <row r="7" spans="1:8" x14ac:dyDescent="0.25">
      <c r="A7" s="18"/>
      <c r="B7" s="15" t="s">
        <v>61</v>
      </c>
      <c r="C7" s="15" t="s">
        <v>60</v>
      </c>
      <c r="D7" s="15" t="s">
        <v>25</v>
      </c>
      <c r="E7" s="15" t="s">
        <v>62</v>
      </c>
      <c r="F7" s="15" t="s">
        <v>25</v>
      </c>
      <c r="G7" s="15" t="s">
        <v>62</v>
      </c>
      <c r="H7" s="41"/>
    </row>
    <row r="8" spans="1:8" ht="16.5" customHeight="1" x14ac:dyDescent="0.25">
      <c r="A8" s="41" t="s">
        <v>7</v>
      </c>
      <c r="B8" s="7">
        <f>IF(B7="Requisiti vincolanti",0,IF(B7="Requisiti non vincolanti",1,IF(B7="Nessun requisito",2, "Dato non elaborato")))</f>
        <v>1</v>
      </c>
      <c r="C8" s="7">
        <f>IF(C7="Requisiti vincolanti",0,IF(C7="Requisiti non vincolanti",1,IF(C7="Nessun requisito",2, "Dato non elaborato")))</f>
        <v>0</v>
      </c>
      <c r="D8" s="7">
        <f>IF(D7="Consiglio",0,IF(D7="Commissione",1,IF(D7="Singolo componente",2,IF(D7="Consigliere Delegato",2,IF(D7="Presidente",2,IF(D7="Vice Presidente",2,IF(D7="Segretario",2,IF(D7="Tesoriere",2,"Dato non elaborato"))))))))</f>
        <v>0</v>
      </c>
      <c r="E8" s="7">
        <f>IF(E7="Regole vincolanti",0,IF(E7="Regole non vincolanti",1,IF(E7="Discrezionalità totale",2, "Dato non elaborato")))</f>
        <v>1</v>
      </c>
      <c r="F8" s="7">
        <f>IF(F7="Consiglio",0,IF(F7="Commissione",1,IF(F7="Singolo componente",2,IF(F7="Consigliere Delegato",2,IF(F7="Presidente",2,IF(F7="Vice Presidente",2,IF(F7="Segretario",2,IF(F7="Tesoriere",2,"Dato non elaborato"))))))))</f>
        <v>0</v>
      </c>
      <c r="G8" s="7">
        <f>IF(G7="Regole vincolanti",0,IF(G7="Regole non vincolanti",1,IF(G7="Discrezionalità totale",2, "Dato non elaborato")))</f>
        <v>1</v>
      </c>
      <c r="H8" s="8">
        <f>IF(G8="Dato non elaborato", "Dato non elaborato",SUM(B8:G8)*2/12)</f>
        <v>0.5</v>
      </c>
    </row>
    <row r="9" spans="1:8" x14ac:dyDescent="0.25">
      <c r="A9" s="41"/>
      <c r="B9" s="7" t="str">
        <f>IF(B8=0, "Basso",IF(B8=1,"Medio",IF(B8=2,"Alto", "Dato non elaborato")))</f>
        <v>Medio</v>
      </c>
      <c r="C9" s="7" t="str">
        <f t="shared" ref="C9:G9" si="0">IF(C8=0, "Basso",IF(C8=1,"Medio",IF(C8=2,"Alto", "Dato non elaborato")))</f>
        <v>Basso</v>
      </c>
      <c r="D9" s="7" t="str">
        <f t="shared" si="0"/>
        <v>Basso</v>
      </c>
      <c r="E9" s="7" t="str">
        <f t="shared" si="0"/>
        <v>Medio</v>
      </c>
      <c r="F9" s="7" t="str">
        <f t="shared" si="0"/>
        <v>Basso</v>
      </c>
      <c r="G9" s="7" t="str">
        <f t="shared" si="0"/>
        <v>Medio</v>
      </c>
      <c r="H9" s="9" t="str">
        <f>IF(B8="Dato non elaborato","Dato non elaborato",IF(H8&lt;0.6,"Basso",IF(H8&gt;1,"Alto","Medio")))</f>
        <v>Basso</v>
      </c>
    </row>
    <row r="10" spans="1:8" ht="15" customHeight="1" x14ac:dyDescent="0.25">
      <c r="A10" s="42" t="s">
        <v>46</v>
      </c>
      <c r="B10" s="43"/>
      <c r="C10" s="43"/>
      <c r="D10" s="43"/>
      <c r="E10" s="43"/>
      <c r="F10" s="43"/>
      <c r="G10" s="43"/>
      <c r="H10" s="44"/>
    </row>
    <row r="11" spans="1:8" ht="15" customHeight="1" x14ac:dyDescent="0.25">
      <c r="A11" s="45"/>
      <c r="B11" s="46"/>
      <c r="C11" s="46"/>
      <c r="D11" s="46"/>
      <c r="E11" s="46"/>
      <c r="F11" s="46"/>
      <c r="G11" s="46"/>
      <c r="H11" s="47"/>
    </row>
    <row r="12" spans="1:8" ht="15" customHeight="1" x14ac:dyDescent="0.25">
      <c r="A12" s="45"/>
      <c r="B12" s="46"/>
      <c r="C12" s="46"/>
      <c r="D12" s="46"/>
      <c r="E12" s="46"/>
      <c r="F12" s="46"/>
      <c r="G12" s="46"/>
      <c r="H12" s="47"/>
    </row>
    <row r="13" spans="1:8" ht="15" customHeight="1" x14ac:dyDescent="0.25">
      <c r="A13" s="45"/>
      <c r="B13" s="46"/>
      <c r="C13" s="46"/>
      <c r="D13" s="46"/>
      <c r="E13" s="46"/>
      <c r="F13" s="46"/>
      <c r="G13" s="46"/>
      <c r="H13" s="47"/>
    </row>
    <row r="14" spans="1:8" x14ac:dyDescent="0.25">
      <c r="A14" s="18"/>
      <c r="B14" s="19" t="s">
        <v>4</v>
      </c>
      <c r="C14" s="19" t="s">
        <v>0</v>
      </c>
      <c r="D14" s="19" t="s">
        <v>6</v>
      </c>
      <c r="E14" s="19" t="s">
        <v>1</v>
      </c>
      <c r="F14" s="19" t="s">
        <v>3</v>
      </c>
      <c r="G14" s="19" t="s">
        <v>2</v>
      </c>
      <c r="H14" s="41" t="s">
        <v>8</v>
      </c>
    </row>
    <row r="15" spans="1:8" x14ac:dyDescent="0.25">
      <c r="A15" s="18"/>
      <c r="B15" s="15" t="s">
        <v>60</v>
      </c>
      <c r="C15" s="15" t="s">
        <v>60</v>
      </c>
      <c r="D15" s="15" t="s">
        <v>25</v>
      </c>
      <c r="E15" s="15" t="s">
        <v>63</v>
      </c>
      <c r="F15" s="15" t="s">
        <v>25</v>
      </c>
      <c r="G15" s="15" t="s">
        <v>63</v>
      </c>
      <c r="H15" s="41"/>
    </row>
    <row r="16" spans="1:8" x14ac:dyDescent="0.25">
      <c r="A16" s="41" t="s">
        <v>7</v>
      </c>
      <c r="B16" s="7">
        <f>IF(B15="Requisiti vincolanti",0,IF(B15="Requisiti non vincolanti",1,IF(B15="Nessun requisito",2, "Dato non elaborato")))</f>
        <v>0</v>
      </c>
      <c r="C16" s="7">
        <f>IF(C15="Requisiti vincolanti",0,IF(C15="Requisiti non vincolanti",1,IF(C15="Nessun requisito",2, "Dato non elaborato")))</f>
        <v>0</v>
      </c>
      <c r="D16" s="7">
        <f>IF(D15="Consiglio",0,IF(D15="Commissione",1,IF(D15="Singolo componente",2,IF(D15="Consigliere Delegato",2,IF(D15="Presidente",2,IF(D15="Vice Presidente",2,IF(D15="Segretario",2,IF(D15="Tesoriere",2,"Dato non elaborato"))))))))</f>
        <v>0</v>
      </c>
      <c r="E16" s="7">
        <f>IF(E15="Regole vincolanti",0,IF(E15="Regole non vincolanti",1,IF(E15="Discrezionalità totale",2, "Dato non elaborato")))</f>
        <v>0</v>
      </c>
      <c r="F16" s="7">
        <f>IF(F15="Consiglio",0,IF(F15="Commissione",1,IF(F15="Singolo componente",2,IF(F15="Consigliere Delegato",2,IF(F15="Presidente",2,IF(F15="Vice Presidente",2,IF(F15="Segretario",2,IF(F15="Tesoriere",2,"Dato non elaborato"))))))))</f>
        <v>0</v>
      </c>
      <c r="G16" s="7">
        <f>IF(G15="Regole vincolanti",0,IF(G15="Regole non vincolanti",1,IF(G15="Discrezionalità totale",2, "Dato non elaborato")))</f>
        <v>0</v>
      </c>
      <c r="H16" s="8">
        <f>IF(G16="Dato non elaborato", "Dato non elaborato",SUM(B16:G16)*2/12)</f>
        <v>0</v>
      </c>
    </row>
    <row r="17" spans="1:8" x14ac:dyDescent="0.25">
      <c r="A17" s="41"/>
      <c r="B17" s="7" t="str">
        <f>IF(B16=0, "Basso",IF(B16=1,"Medio",IF(B16=2,"Alto", "Dato non elaborato")))</f>
        <v>Basso</v>
      </c>
      <c r="C17" s="7" t="str">
        <f t="shared" ref="C17" si="1">IF(C16=0, "Basso",IF(C16=1,"Medio",IF(C16=2,"Alto", "Dato non elaborato")))</f>
        <v>Basso</v>
      </c>
      <c r="D17" s="7" t="str">
        <f t="shared" ref="D17" si="2">IF(D16=0, "Basso",IF(D16=1,"Medio",IF(D16=2,"Alto", "Dato non elaborato")))</f>
        <v>Basso</v>
      </c>
      <c r="E17" s="7" t="str">
        <f t="shared" ref="E17" si="3">IF(E16=0, "Basso",IF(E16=1,"Medio",IF(E16=2,"Alto", "Dato non elaborato")))</f>
        <v>Basso</v>
      </c>
      <c r="F17" s="7" t="str">
        <f t="shared" ref="F17" si="4">IF(F16=0, "Basso",IF(F16=1,"Medio",IF(F16=2,"Alto", "Dato non elaborato")))</f>
        <v>Basso</v>
      </c>
      <c r="G17" s="7" t="str">
        <f t="shared" ref="G17" si="5">IF(G16=0, "Basso",IF(G16=1,"Medio",IF(G16=2,"Alto", "Dato non elaborato")))</f>
        <v>Basso</v>
      </c>
      <c r="H17" s="9" t="str">
        <f>IF(B16="Dato non elaborato","Dato non elaborato",IF(H16&lt;0.6,"Basso",IF(H16&gt;1,"Alto","Medio")))</f>
        <v>Basso</v>
      </c>
    </row>
    <row r="18" spans="1:8" x14ac:dyDescent="0.25">
      <c r="A18" s="42" t="s">
        <v>47</v>
      </c>
      <c r="B18" s="43"/>
      <c r="C18" s="43"/>
      <c r="D18" s="43"/>
      <c r="E18" s="43"/>
      <c r="F18" s="43"/>
      <c r="G18" s="43"/>
      <c r="H18" s="44"/>
    </row>
    <row r="19" spans="1:8" x14ac:dyDescent="0.25">
      <c r="A19" s="45"/>
      <c r="B19" s="46"/>
      <c r="C19" s="46"/>
      <c r="D19" s="46"/>
      <c r="E19" s="46"/>
      <c r="F19" s="46"/>
      <c r="G19" s="46"/>
      <c r="H19" s="47"/>
    </row>
    <row r="20" spans="1:8" x14ac:dyDescent="0.25">
      <c r="A20" s="45"/>
      <c r="B20" s="46"/>
      <c r="C20" s="46"/>
      <c r="D20" s="46"/>
      <c r="E20" s="46"/>
      <c r="F20" s="46"/>
      <c r="G20" s="46"/>
      <c r="H20" s="47"/>
    </row>
    <row r="21" spans="1:8" x14ac:dyDescent="0.25">
      <c r="A21" s="45"/>
      <c r="B21" s="46"/>
      <c r="C21" s="46"/>
      <c r="D21" s="46"/>
      <c r="E21" s="46"/>
      <c r="F21" s="46"/>
      <c r="G21" s="46"/>
      <c r="H21" s="47"/>
    </row>
    <row r="22" spans="1:8" x14ac:dyDescent="0.25">
      <c r="A22" s="18"/>
      <c r="B22" s="19" t="s">
        <v>4</v>
      </c>
      <c r="C22" s="19" t="s">
        <v>0</v>
      </c>
      <c r="D22" s="19" t="s">
        <v>6</v>
      </c>
      <c r="E22" s="19" t="s">
        <v>1</v>
      </c>
      <c r="F22" s="19" t="s">
        <v>3</v>
      </c>
      <c r="G22" s="19" t="s">
        <v>2</v>
      </c>
      <c r="H22" s="41" t="s">
        <v>8</v>
      </c>
    </row>
    <row r="23" spans="1:8" x14ac:dyDescent="0.25">
      <c r="A23" s="18"/>
      <c r="B23" s="15" t="s">
        <v>61</v>
      </c>
      <c r="C23" s="15" t="s">
        <v>61</v>
      </c>
      <c r="D23" s="15" t="s">
        <v>25</v>
      </c>
      <c r="E23" s="15" t="s">
        <v>62</v>
      </c>
      <c r="F23" s="15" t="s">
        <v>25</v>
      </c>
      <c r="G23" s="15" t="s">
        <v>62</v>
      </c>
      <c r="H23" s="41"/>
    </row>
    <row r="24" spans="1:8" x14ac:dyDescent="0.25">
      <c r="A24" s="41" t="s">
        <v>7</v>
      </c>
      <c r="B24" s="7">
        <f>IF(B23="Requisiti vincolanti",0,IF(B23="Requisiti non vincolanti",1,IF(B23="Nessun requisito",2, "Dato non elaborato")))</f>
        <v>1</v>
      </c>
      <c r="C24" s="7">
        <f>IF(C23="Requisiti vincolanti",0,IF(C23="Requisiti non vincolanti",1,IF(C23="Nessun requisito",2, "Dato non elaborato")))</f>
        <v>1</v>
      </c>
      <c r="D24" s="7">
        <f>IF(D23="Consiglio",0,IF(D23="Commissione",1,IF(D23="Singolo componente",2,IF(D23="Consigliere Delegato",2,IF(D23="Presidente",2,IF(D23="Vice Presidente",2,IF(D23="Segretario",2,IF(D23="Tesoriere",2,"Dato non elaborato"))))))))</f>
        <v>0</v>
      </c>
      <c r="E24" s="7">
        <f>IF(E23="Regole vincolanti",0,IF(E23="Regole non vincolanti",1,IF(E23="Discrezionalità totale",2, "Dato non elaborato")))</f>
        <v>1</v>
      </c>
      <c r="F24" s="7">
        <f>IF(F23="Consiglio",0,IF(F23="Commissione",1,IF(F23="Singolo componente",2,IF(F23="Consigliere Delegato",2,IF(F23="Presidente",2,IF(F23="Vice Presidente",2,IF(F23="Segretario",2,IF(F23="Tesoriere",2,"Dato non elaborato"))))))))</f>
        <v>0</v>
      </c>
      <c r="G24" s="7">
        <f>IF(G23="Regole vincolanti",0,IF(G23="Regole non vincolanti",1,IF(G23="Discrezionalità totale",2, "Dato non elaborato")))</f>
        <v>1</v>
      </c>
      <c r="H24" s="8">
        <f>IF(G24="Dato non elaborato", "Dato non elaborato",SUM(B24:G24)*2/12)</f>
        <v>0.66666666666666663</v>
      </c>
    </row>
    <row r="25" spans="1:8" x14ac:dyDescent="0.25">
      <c r="A25" s="41"/>
      <c r="B25" s="7" t="str">
        <f>IF(B24=0, "Basso",IF(B24=1,"Medio",IF(B24=2,"Alto", "Dato non elaborato")))</f>
        <v>Medio</v>
      </c>
      <c r="C25" s="7" t="str">
        <f t="shared" ref="C25" si="6">IF(C24=0, "Basso",IF(C24=1,"Medio",IF(C24=2,"Alto", "Dato non elaborato")))</f>
        <v>Medio</v>
      </c>
      <c r="D25" s="7" t="str">
        <f t="shared" ref="D25" si="7">IF(D24=0, "Basso",IF(D24=1,"Medio",IF(D24=2,"Alto", "Dato non elaborato")))</f>
        <v>Basso</v>
      </c>
      <c r="E25" s="7" t="str">
        <f t="shared" ref="E25" si="8">IF(E24=0, "Basso",IF(E24=1,"Medio",IF(E24=2,"Alto", "Dato non elaborato")))</f>
        <v>Medio</v>
      </c>
      <c r="F25" s="7" t="str">
        <f t="shared" ref="F25" si="9">IF(F24=0, "Basso",IF(F24=1,"Medio",IF(F24=2,"Alto", "Dato non elaborato")))</f>
        <v>Basso</v>
      </c>
      <c r="G25" s="7" t="str">
        <f t="shared" ref="G25" si="10">IF(G24=0, "Basso",IF(G24=1,"Medio",IF(G24=2,"Alto", "Dato non elaborato")))</f>
        <v>Medio</v>
      </c>
      <c r="H25" s="9" t="str">
        <f>IF(B24="Dato non elaborato","Dato non elaborato",IF(H24&lt;0.6,"Basso",IF(H24&gt;1,"Alto","Medio")))</f>
        <v>Medio</v>
      </c>
    </row>
    <row r="26" spans="1:8" x14ac:dyDescent="0.25">
      <c r="A26" s="42" t="s">
        <v>9</v>
      </c>
      <c r="B26" s="43"/>
      <c r="C26" s="43"/>
      <c r="D26" s="43"/>
      <c r="E26" s="43"/>
      <c r="F26" s="43"/>
      <c r="G26" s="43"/>
      <c r="H26" s="44"/>
    </row>
    <row r="27" spans="1:8" x14ac:dyDescent="0.25">
      <c r="A27" s="45"/>
      <c r="B27" s="46"/>
      <c r="C27" s="46"/>
      <c r="D27" s="46"/>
      <c r="E27" s="46"/>
      <c r="F27" s="46"/>
      <c r="G27" s="46"/>
      <c r="H27" s="47"/>
    </row>
    <row r="28" spans="1:8" x14ac:dyDescent="0.25">
      <c r="A28" s="45"/>
      <c r="B28" s="46"/>
      <c r="C28" s="46"/>
      <c r="D28" s="46"/>
      <c r="E28" s="46"/>
      <c r="F28" s="46"/>
      <c r="G28" s="46"/>
      <c r="H28" s="47"/>
    </row>
    <row r="29" spans="1:8" x14ac:dyDescent="0.25">
      <c r="A29" s="45"/>
      <c r="B29" s="46"/>
      <c r="C29" s="46"/>
      <c r="D29" s="46"/>
      <c r="E29" s="46"/>
      <c r="F29" s="46"/>
      <c r="G29" s="46"/>
      <c r="H29" s="47"/>
    </row>
    <row r="30" spans="1:8" s="4" customFormat="1" ht="45" x14ac:dyDescent="0.25">
      <c r="A30" s="20"/>
      <c r="B30" s="9" t="s">
        <v>10</v>
      </c>
      <c r="C30" s="9" t="s">
        <v>11</v>
      </c>
      <c r="D30" s="21" t="s">
        <v>6</v>
      </c>
      <c r="E30" s="21" t="s">
        <v>1</v>
      </c>
      <c r="F30" s="21" t="s">
        <v>3</v>
      </c>
      <c r="G30" s="21" t="s">
        <v>2</v>
      </c>
      <c r="H30" s="41" t="s">
        <v>8</v>
      </c>
    </row>
    <row r="31" spans="1:8" x14ac:dyDescent="0.25">
      <c r="A31" s="18"/>
      <c r="B31" s="15" t="s">
        <v>61</v>
      </c>
      <c r="C31" s="15" t="s">
        <v>61</v>
      </c>
      <c r="D31" s="15" t="s">
        <v>25</v>
      </c>
      <c r="E31" s="15" t="s">
        <v>62</v>
      </c>
      <c r="F31" s="15" t="s">
        <v>25</v>
      </c>
      <c r="G31" s="15" t="s">
        <v>62</v>
      </c>
      <c r="H31" s="41"/>
    </row>
    <row r="32" spans="1:8" x14ac:dyDescent="0.25">
      <c r="A32" s="41" t="s">
        <v>7</v>
      </c>
      <c r="B32" s="7">
        <f>IF(B31="Requisiti vincolanti",0,IF(B31="Requisiti non vincolanti",1,IF(B31="Nessun requisito",2, "Dato non elaborato")))</f>
        <v>1</v>
      </c>
      <c r="C32" s="7">
        <f>IF(C31="Requisiti vincolanti",0,IF(C31="Requisiti non vincolanti",1,IF(C31="Nessun requisito",2, "Dato non elaborato")))</f>
        <v>1</v>
      </c>
      <c r="D32" s="7">
        <f>IF(D31="Consiglio",0,IF(D31="Commissione",1,IF(D31="Singolo componente",2,IF(D31="Consigliere Delegato",2,IF(D31="Presidente",2,IF(D31="Vice Presidente",2,IF(D31="Segretario",2,IF(D31="Tesoriere",2,"Dato non elaborato"))))))))</f>
        <v>0</v>
      </c>
      <c r="E32" s="7">
        <f>IF(E31="Regole vincolanti",0,IF(E31="Regole non vincolanti",1,IF(E31="Discrezionalità totale",2, "Dato non elaborato")))</f>
        <v>1</v>
      </c>
      <c r="F32" s="7">
        <f>IF(F31="Consiglio",0,IF(F31="Commissione",1,IF(F31="Singolo componente",2,IF(F31="Consigliere Delegato",2,IF(F31="Presidente",2,IF(F31="Vice Presidente",2,IF(F31="Segretario",2,IF(F31="Tesoriere",2,"Dato non elaborato"))))))))</f>
        <v>0</v>
      </c>
      <c r="G32" s="7">
        <f>IF(G31="Regole vincolanti",0,IF(G31="Regole non vincolanti",1,IF(G31="Discrezionalità totale",2, "Dato non elaborato")))</f>
        <v>1</v>
      </c>
      <c r="H32" s="8">
        <f>IF(G32="Dato non elaborato", "Dato non elaborato",SUM(B32:G32)*2/12)</f>
        <v>0.66666666666666663</v>
      </c>
    </row>
    <row r="33" spans="1:8" x14ac:dyDescent="0.25">
      <c r="A33" s="55"/>
      <c r="B33" s="22" t="str">
        <f>IF(B32=0, "Basso",IF(B32=1,"Medio",IF(B32=2,"Alto", "Dato non elaborato")))</f>
        <v>Medio</v>
      </c>
      <c r="C33" s="22" t="str">
        <f t="shared" ref="C33" si="11">IF(C32=0, "Basso",IF(C32=1,"Medio",IF(C32=2,"Alto", "Dato non elaborato")))</f>
        <v>Medio</v>
      </c>
      <c r="D33" s="22" t="str">
        <f t="shared" ref="D33" si="12">IF(D32=0, "Basso",IF(D32=1,"Medio",IF(D32=2,"Alto", "Dato non elaborato")))</f>
        <v>Basso</v>
      </c>
      <c r="E33" s="22" t="str">
        <f t="shared" ref="E33" si="13">IF(E32=0, "Basso",IF(E32=1,"Medio",IF(E32=2,"Alto", "Dato non elaborato")))</f>
        <v>Medio</v>
      </c>
      <c r="F33" s="22" t="str">
        <f t="shared" ref="F33" si="14">IF(F32=0, "Basso",IF(F32=1,"Medio",IF(F32=2,"Alto", "Dato non elaborato")))</f>
        <v>Basso</v>
      </c>
      <c r="G33" s="22" t="str">
        <f t="shared" ref="G33" si="15">IF(G32=0, "Basso",IF(G32=1,"Medio",IF(G32=2,"Alto", "Dato non elaborato")))</f>
        <v>Medio</v>
      </c>
      <c r="H33" s="23" t="str">
        <f>IF(B32="Dato non elaborato","Dato non elaborato",IF(H32&lt;0.6,"Basso",IF(H32&gt;1,"Alto","Medio")))</f>
        <v>Medio</v>
      </c>
    </row>
    <row r="34" spans="1:8" x14ac:dyDescent="0.25">
      <c r="A34" s="52" t="s">
        <v>12</v>
      </c>
      <c r="B34" s="52"/>
      <c r="C34" s="52"/>
      <c r="D34" s="52"/>
      <c r="E34" s="52"/>
      <c r="F34" s="52"/>
      <c r="G34" s="52"/>
      <c r="H34" s="52"/>
    </row>
    <row r="35" spans="1:8" x14ac:dyDescent="0.25">
      <c r="A35" s="52"/>
      <c r="B35" s="52"/>
      <c r="C35" s="52"/>
      <c r="D35" s="52"/>
      <c r="E35" s="52"/>
      <c r="F35" s="52"/>
      <c r="G35" s="52"/>
      <c r="H35" s="52"/>
    </row>
    <row r="36" spans="1:8" x14ac:dyDescent="0.25">
      <c r="A36" s="52"/>
      <c r="B36" s="52"/>
      <c r="C36" s="52"/>
      <c r="D36" s="52"/>
      <c r="E36" s="52"/>
      <c r="F36" s="52"/>
      <c r="G36" s="52"/>
      <c r="H36" s="52"/>
    </row>
    <row r="37" spans="1:8" x14ac:dyDescent="0.25">
      <c r="A37" s="52"/>
      <c r="B37" s="52"/>
      <c r="C37" s="52"/>
      <c r="D37" s="52"/>
      <c r="E37" s="52"/>
      <c r="F37" s="52"/>
      <c r="G37" s="52"/>
      <c r="H37" s="52"/>
    </row>
    <row r="38" spans="1:8" x14ac:dyDescent="0.25">
      <c r="A38" s="52"/>
      <c r="B38" s="52"/>
      <c r="C38" s="52"/>
      <c r="D38" s="52"/>
      <c r="E38" s="52"/>
      <c r="F38" s="52"/>
      <c r="G38" s="52"/>
      <c r="H38" s="52"/>
    </row>
    <row r="39" spans="1:8" x14ac:dyDescent="0.25">
      <c r="A39" s="20"/>
      <c r="B39" s="9" t="s">
        <v>4</v>
      </c>
      <c r="C39" s="9" t="s">
        <v>0</v>
      </c>
      <c r="D39" s="21" t="s">
        <v>6</v>
      </c>
      <c r="E39" s="21" t="s">
        <v>1</v>
      </c>
      <c r="F39" s="21" t="s">
        <v>3</v>
      </c>
      <c r="G39" s="21" t="s">
        <v>2</v>
      </c>
      <c r="H39" s="41" t="s">
        <v>8</v>
      </c>
    </row>
    <row r="40" spans="1:8" x14ac:dyDescent="0.25">
      <c r="A40" s="18"/>
      <c r="B40" s="15" t="s">
        <v>5</v>
      </c>
      <c r="C40" s="15" t="s">
        <v>5</v>
      </c>
      <c r="D40" s="15" t="s">
        <v>5</v>
      </c>
      <c r="E40" s="15" t="s">
        <v>5</v>
      </c>
      <c r="F40" s="15" t="s">
        <v>5</v>
      </c>
      <c r="G40" s="15" t="s">
        <v>5</v>
      </c>
      <c r="H40" s="41"/>
    </row>
    <row r="41" spans="1:8" x14ac:dyDescent="0.25">
      <c r="A41" s="41" t="s">
        <v>7</v>
      </c>
      <c r="B41" s="7" t="str">
        <f>IF(B40="Requisiti vincolanti",0,IF(B40="Requisiti non vincolanti",1,IF(B40="Nessun requisito",2, "Dato non elaborato")))</f>
        <v>Dato non elaborato</v>
      </c>
      <c r="C41" s="7" t="str">
        <f>IF(C40="Requisiti vincolanti",0,IF(C40="Requisiti non vincolanti",1,IF(C40="Nessun requisito",2, "Dato non elaborato")))</f>
        <v>Dato non elaborato</v>
      </c>
      <c r="D41" s="7" t="str">
        <f>IF(D40="Consiglio",0,IF(D40="Commissione",1,IF(D40="Singolo componente",2,IF(D40="Consigliere Delegato",2,IF(D40="Presidente",2,IF(D40="Vice Presidente",2,IF(D40="Segretario",2,IF(D40="Tesoriere",2,"Dato non elaborato"))))))))</f>
        <v>Dato non elaborato</v>
      </c>
      <c r="E41" s="7" t="str">
        <f>IF(E40="Regole vincolanti",0,IF(E40="Regole non vincolanti",1,IF(E40="Discrezionalità totale",2, "Dato non elaborato")))</f>
        <v>Dato non elaborato</v>
      </c>
      <c r="F41" s="7" t="str">
        <f>IF(F40="Consiglio",0,IF(F40="Commissione",1,IF(F40="Singolo componente",2,IF(F40="Consigliere Delegato",2,IF(F40="Presidente",2,IF(F40="Vice Presidente",2,IF(F40="Segretario",2,IF(F40="Tesoriere",2,"Dato non elaborato"))))))))</f>
        <v>Dato non elaborato</v>
      </c>
      <c r="G41" s="7" t="str">
        <f>IF(G40="Regole vincolanti",0,IF(G40="Regole non vincolanti",1,IF(G40="Discrezionalità totale",2, "Dato non elaborato")))</f>
        <v>Dato non elaborato</v>
      </c>
      <c r="H41" s="8" t="str">
        <f>IF(G41="Dato non elaborato", "Dato non elaborato",SUM(B41:G41)*2/12)</f>
        <v>Dato non elaborato</v>
      </c>
    </row>
    <row r="42" spans="1:8" x14ac:dyDescent="0.25">
      <c r="A42" s="41"/>
      <c r="B42" s="7" t="str">
        <f>IF(B41=0, "Basso",IF(B41=1,"Medio",IF(B41=2,"Alto", "Dato non elaborato")))</f>
        <v>Dato non elaborato</v>
      </c>
      <c r="C42" s="7" t="str">
        <f t="shared" ref="C42" si="16">IF(C41=0, "Basso",IF(C41=1,"Medio",IF(C41=2,"Alto", "Dato non elaborato")))</f>
        <v>Dato non elaborato</v>
      </c>
      <c r="D42" s="7" t="str">
        <f t="shared" ref="D42" si="17">IF(D41=0, "Basso",IF(D41=1,"Medio",IF(D41=2,"Alto", "Dato non elaborato")))</f>
        <v>Dato non elaborato</v>
      </c>
      <c r="E42" s="7" t="str">
        <f t="shared" ref="E42" si="18">IF(E41=0, "Basso",IF(E41=1,"Medio",IF(E41=2,"Alto", "Dato non elaborato")))</f>
        <v>Dato non elaborato</v>
      </c>
      <c r="F42" s="7" t="str">
        <f t="shared" ref="F42" si="19">IF(F41=0, "Basso",IF(F41=1,"Medio",IF(F41=2,"Alto", "Dato non elaborato")))</f>
        <v>Dato non elaborato</v>
      </c>
      <c r="G42" s="7" t="str">
        <f t="shared" ref="G42" si="20">IF(G41=0, "Basso",IF(G41=1,"Medio",IF(G41=2,"Alto", "Dato non elaborato")))</f>
        <v>Dato non elaborato</v>
      </c>
      <c r="H42" s="9" t="str">
        <f>IF(B41="Dato non elaborato","Dato non elaborato",IF(H41&lt;0.6,"Basso",IF(H41&gt;1,"Alto","Medio")))</f>
        <v>Dato non elaborato</v>
      </c>
    </row>
    <row r="43" spans="1:8" x14ac:dyDescent="0.25">
      <c r="A43" s="24"/>
      <c r="B43" s="25"/>
      <c r="C43" s="25"/>
      <c r="D43" s="25"/>
      <c r="E43" s="25"/>
      <c r="F43" s="25"/>
      <c r="G43" s="25"/>
      <c r="H43" s="24"/>
    </row>
    <row r="44" spans="1:8" x14ac:dyDescent="0.25">
      <c r="A44" s="52" t="s">
        <v>13</v>
      </c>
      <c r="B44" s="52"/>
      <c r="C44" s="52"/>
      <c r="D44" s="52"/>
      <c r="E44" s="52"/>
      <c r="F44" s="52"/>
      <c r="G44" s="52"/>
      <c r="H44" s="52"/>
    </row>
    <row r="45" spans="1:8" x14ac:dyDescent="0.25">
      <c r="A45" s="52"/>
      <c r="B45" s="52"/>
      <c r="C45" s="52"/>
      <c r="D45" s="52"/>
      <c r="E45" s="52"/>
      <c r="F45" s="52"/>
      <c r="G45" s="52"/>
      <c r="H45" s="52"/>
    </row>
    <row r="46" spans="1:8" x14ac:dyDescent="0.25">
      <c r="A46" s="52"/>
      <c r="B46" s="52"/>
      <c r="C46" s="52"/>
      <c r="D46" s="52"/>
      <c r="E46" s="52"/>
      <c r="F46" s="52"/>
      <c r="G46" s="52"/>
      <c r="H46" s="52"/>
    </row>
    <row r="47" spans="1:8" x14ac:dyDescent="0.25">
      <c r="A47" s="52"/>
      <c r="B47" s="52"/>
      <c r="C47" s="52"/>
      <c r="D47" s="52"/>
      <c r="E47" s="52"/>
      <c r="F47" s="52"/>
      <c r="G47" s="52"/>
      <c r="H47" s="52"/>
    </row>
    <row r="48" spans="1:8" x14ac:dyDescent="0.25">
      <c r="A48" s="52"/>
      <c r="B48" s="52"/>
      <c r="C48" s="52"/>
      <c r="D48" s="52"/>
      <c r="E48" s="52"/>
      <c r="F48" s="52"/>
      <c r="G48" s="52"/>
      <c r="H48" s="52"/>
    </row>
    <row r="49" spans="1:8" x14ac:dyDescent="0.25">
      <c r="A49" s="52"/>
      <c r="B49" s="52"/>
      <c r="C49" s="52"/>
      <c r="D49" s="52"/>
      <c r="E49" s="52"/>
      <c r="F49" s="52"/>
      <c r="G49" s="52"/>
      <c r="H49" s="52"/>
    </row>
    <row r="50" spans="1:8" x14ac:dyDescent="0.25">
      <c r="A50" s="20"/>
      <c r="B50" s="9" t="s">
        <v>4</v>
      </c>
      <c r="C50" s="9" t="s">
        <v>0</v>
      </c>
      <c r="D50" s="21" t="s">
        <v>6</v>
      </c>
      <c r="E50" s="21" t="s">
        <v>1</v>
      </c>
      <c r="F50" s="21" t="s">
        <v>3</v>
      </c>
      <c r="G50" s="21" t="s">
        <v>2</v>
      </c>
      <c r="H50" s="41" t="s">
        <v>8</v>
      </c>
    </row>
    <row r="51" spans="1:8" x14ac:dyDescent="0.25">
      <c r="A51" s="18"/>
      <c r="B51" s="15" t="s">
        <v>5</v>
      </c>
      <c r="C51" s="15" t="s">
        <v>5</v>
      </c>
      <c r="D51" s="15" t="s">
        <v>5</v>
      </c>
      <c r="E51" s="15" t="s">
        <v>5</v>
      </c>
      <c r="F51" s="15" t="s">
        <v>5</v>
      </c>
      <c r="G51" s="15" t="s">
        <v>5</v>
      </c>
      <c r="H51" s="41"/>
    </row>
    <row r="52" spans="1:8" x14ac:dyDescent="0.25">
      <c r="A52" s="41" t="s">
        <v>7</v>
      </c>
      <c r="B52" s="7" t="str">
        <f>IF(B51="Requisiti vincolanti",0,IF(B51="Requisiti non vincolanti",1,IF(B51="Nessun requisito",2, "Dato non elaborato")))</f>
        <v>Dato non elaborato</v>
      </c>
      <c r="C52" s="7" t="str">
        <f>IF(C51="Requisiti vincolanti",0,IF(C51="Requisiti non vincolanti",1,IF(C51="Nessun requisito",2, "Dato non elaborato")))</f>
        <v>Dato non elaborato</v>
      </c>
      <c r="D52" s="7" t="str">
        <f>IF(D51="Consiglio",0,IF(D51="Commissione",1,IF(D51="Singolo componente",2,IF(D51="Consigliere Delegato",2,IF(D51="Presidente",2,IF(D51="Vice Presidente",2,IF(D51="Segretario",2,IF(D51="Tesoriere",2,"Dato non elaborato"))))))))</f>
        <v>Dato non elaborato</v>
      </c>
      <c r="E52" s="7" t="str">
        <f>IF(E51="Regole vincolanti",0,IF(E51="Regole non vincolanti",1,IF(E51="Discrezionalità totale",2, "Dato non elaborato")))</f>
        <v>Dato non elaborato</v>
      </c>
      <c r="F52" s="7" t="str">
        <f>IF(F51="Consiglio",0,IF(F51="Commissione",1,IF(F51="Singolo componente",2,IF(F51="Consigliere Delegato",2,IF(F51="Presidente",2,IF(F51="Vice Presidente",2,IF(F51="Segretario",2,IF(F51="Tesoriere",2,"Dato non elaborato"))))))))</f>
        <v>Dato non elaborato</v>
      </c>
      <c r="G52" s="7" t="str">
        <f>IF(G51="Regole vincolanti",0,IF(G51="Regole non vincolanti",1,IF(G51="Discrezionalità totale",2, "Dato non elaborato")))</f>
        <v>Dato non elaborato</v>
      </c>
      <c r="H52" s="8" t="str">
        <f>IF(G52="Dato non elaborato", "Dato non elaborato",SUM(B52:G52)*2/12)</f>
        <v>Dato non elaborato</v>
      </c>
    </row>
    <row r="53" spans="1:8" x14ac:dyDescent="0.25">
      <c r="A53" s="41"/>
      <c r="B53" s="7" t="str">
        <f>IF(B52=0, "Basso",IF(B52=1,"Medio",IF(B52=2,"Alto", "Dato non elaborato")))</f>
        <v>Dato non elaborato</v>
      </c>
      <c r="C53" s="7" t="str">
        <f t="shared" ref="C53" si="21">IF(C52=0, "Basso",IF(C52=1,"Medio",IF(C52=2,"Alto", "Dato non elaborato")))</f>
        <v>Dato non elaborato</v>
      </c>
      <c r="D53" s="7" t="str">
        <f t="shared" ref="D53" si="22">IF(D52=0, "Basso",IF(D52=1,"Medio",IF(D52=2,"Alto", "Dato non elaborato")))</f>
        <v>Dato non elaborato</v>
      </c>
      <c r="E53" s="7" t="str">
        <f t="shared" ref="E53" si="23">IF(E52=0, "Basso",IF(E52=1,"Medio",IF(E52=2,"Alto", "Dato non elaborato")))</f>
        <v>Dato non elaborato</v>
      </c>
      <c r="F53" s="7" t="str">
        <f t="shared" ref="F53" si="24">IF(F52=0, "Basso",IF(F52=1,"Medio",IF(F52=2,"Alto", "Dato non elaborato")))</f>
        <v>Dato non elaborato</v>
      </c>
      <c r="G53" s="7" t="str">
        <f t="shared" ref="G53" si="25">IF(G52=0, "Basso",IF(G52=1,"Medio",IF(G52=2,"Alto", "Dato non elaborato")))</f>
        <v>Dato non elaborato</v>
      </c>
      <c r="H53" s="9" t="str">
        <f>IF(B52="Dato non elaborato","Dato non elaborato",IF(H52&lt;0.6,"Basso",IF(H52&gt;1,"Alto","Medio")))</f>
        <v>Dato non elaborato</v>
      </c>
    </row>
    <row r="54" spans="1:8" x14ac:dyDescent="0.25">
      <c r="A54" s="49" t="s">
        <v>14</v>
      </c>
      <c r="B54" s="50"/>
      <c r="C54" s="50"/>
      <c r="D54" s="50"/>
      <c r="E54" s="50"/>
      <c r="F54" s="50"/>
      <c r="G54" s="50"/>
      <c r="H54" s="53"/>
    </row>
    <row r="55" spans="1:8" x14ac:dyDescent="0.25">
      <c r="A55" s="51"/>
      <c r="B55" s="52"/>
      <c r="C55" s="52"/>
      <c r="D55" s="52"/>
      <c r="E55" s="52"/>
      <c r="F55" s="52"/>
      <c r="G55" s="52"/>
      <c r="H55" s="54"/>
    </row>
    <row r="56" spans="1:8" x14ac:dyDescent="0.25">
      <c r="A56" s="51"/>
      <c r="B56" s="52"/>
      <c r="C56" s="52"/>
      <c r="D56" s="52"/>
      <c r="E56" s="52"/>
      <c r="F56" s="52"/>
      <c r="G56" s="52"/>
      <c r="H56" s="54"/>
    </row>
    <row r="57" spans="1:8" x14ac:dyDescent="0.25">
      <c r="A57" s="51"/>
      <c r="B57" s="52"/>
      <c r="C57" s="52"/>
      <c r="D57" s="52"/>
      <c r="E57" s="52"/>
      <c r="F57" s="52"/>
      <c r="G57" s="52"/>
      <c r="H57" s="54"/>
    </row>
    <row r="58" spans="1:8" x14ac:dyDescent="0.25">
      <c r="A58" s="51"/>
      <c r="B58" s="52"/>
      <c r="C58" s="52"/>
      <c r="D58" s="52"/>
      <c r="E58" s="52"/>
      <c r="F58" s="52"/>
      <c r="G58" s="52"/>
      <c r="H58" s="54"/>
    </row>
    <row r="59" spans="1:8" x14ac:dyDescent="0.25">
      <c r="A59" s="51"/>
      <c r="B59" s="52"/>
      <c r="C59" s="52"/>
      <c r="D59" s="52"/>
      <c r="E59" s="52"/>
      <c r="F59" s="52"/>
      <c r="G59" s="52"/>
      <c r="H59" s="54"/>
    </row>
    <row r="60" spans="1:8" x14ac:dyDescent="0.25">
      <c r="A60" s="20"/>
      <c r="B60" s="9" t="s">
        <v>4</v>
      </c>
      <c r="C60" s="9" t="s">
        <v>0</v>
      </c>
      <c r="D60" s="21" t="s">
        <v>6</v>
      </c>
      <c r="E60" s="21" t="s">
        <v>1</v>
      </c>
      <c r="F60" s="21" t="s">
        <v>3</v>
      </c>
      <c r="G60" s="21" t="s">
        <v>2</v>
      </c>
      <c r="H60" s="41" t="s">
        <v>8</v>
      </c>
    </row>
    <row r="61" spans="1:8" x14ac:dyDescent="0.25">
      <c r="A61" s="18"/>
      <c r="B61" s="15" t="s">
        <v>5</v>
      </c>
      <c r="C61" s="15" t="s">
        <v>5</v>
      </c>
      <c r="D61" s="15" t="s">
        <v>5</v>
      </c>
      <c r="E61" s="15" t="s">
        <v>5</v>
      </c>
      <c r="F61" s="15" t="s">
        <v>5</v>
      </c>
      <c r="G61" s="15" t="s">
        <v>5</v>
      </c>
      <c r="H61" s="41"/>
    </row>
    <row r="62" spans="1:8" x14ac:dyDescent="0.25">
      <c r="A62" s="41" t="s">
        <v>7</v>
      </c>
      <c r="B62" s="7" t="str">
        <f>IF(B61="Requisiti vincolanti",0,IF(B61="Requisiti non vincolanti",1,IF(B61="Nessun requisito",2, "Dato non elaborato")))</f>
        <v>Dato non elaborato</v>
      </c>
      <c r="C62" s="7" t="str">
        <f>IF(C61="Requisiti vincolanti",0,IF(C61="Requisiti non vincolanti",1,IF(C61="Nessun requisito",2, "Dato non elaborato")))</f>
        <v>Dato non elaborato</v>
      </c>
      <c r="D62" s="7" t="str">
        <f>IF(D61="Consiglio",0,IF(D61="Commissione",1,IF(D61="Singolo componente",2,IF(D61="Consigliere Delegato",2,IF(D61="Presidente",2,IF(D61="Vice Presidente",2,IF(D61="Segretario",2,IF(D61="Tesoriere",2,"Dato non elaborato"))))))))</f>
        <v>Dato non elaborato</v>
      </c>
      <c r="E62" s="7" t="str">
        <f>IF(E61="Regole vincolanti",0,IF(E61="Regole non vincolanti",1,IF(E61="Discrezionalità totale",2, "Dato non elaborato")))</f>
        <v>Dato non elaborato</v>
      </c>
      <c r="F62" s="7" t="str">
        <f>IF(F61="Consiglio",0,IF(F61="Commissione",1,IF(F61="Singolo componente",2,IF(F61="Consigliere Delegato",2,IF(F61="Presidente",2,IF(F61="Vice Presidente",2,IF(F61="Segretario",2,IF(F61="Tesoriere",2,"Dato non elaborato"))))))))</f>
        <v>Dato non elaborato</v>
      </c>
      <c r="G62" s="7" t="str">
        <f>IF(G61="Regole vincolanti",0,IF(G61="Regole non vincolanti",1,IF(G61="Discrezionalità totale",2, "Dato non elaborato")))</f>
        <v>Dato non elaborato</v>
      </c>
      <c r="H62" s="8" t="str">
        <f>IF(G62="Dato non elaborato", "Dato non elaborato",SUM(B62:G62)*2/12)</f>
        <v>Dato non elaborato</v>
      </c>
    </row>
    <row r="63" spans="1:8" x14ac:dyDescent="0.25">
      <c r="A63" s="41"/>
      <c r="B63" s="7" t="str">
        <f>IF(B62=0, "Basso",IF(B62=1,"Medio",IF(B62=2,"Alto", "Dato non elaborato")))</f>
        <v>Dato non elaborato</v>
      </c>
      <c r="C63" s="7" t="str">
        <f t="shared" ref="C63" si="26">IF(C62=0, "Basso",IF(C62=1,"Medio",IF(C62=2,"Alto", "Dato non elaborato")))</f>
        <v>Dato non elaborato</v>
      </c>
      <c r="D63" s="7" t="str">
        <f t="shared" ref="D63" si="27">IF(D62=0, "Basso",IF(D62=1,"Medio",IF(D62=2,"Alto", "Dato non elaborato")))</f>
        <v>Dato non elaborato</v>
      </c>
      <c r="E63" s="7" t="str">
        <f t="shared" ref="E63" si="28">IF(E62=0, "Basso",IF(E62=1,"Medio",IF(E62=2,"Alto", "Dato non elaborato")))</f>
        <v>Dato non elaborato</v>
      </c>
      <c r="F63" s="7" t="str">
        <f t="shared" ref="F63" si="29">IF(F62=0, "Basso",IF(F62=1,"Medio",IF(F62=2,"Alto", "Dato non elaborato")))</f>
        <v>Dato non elaborato</v>
      </c>
      <c r="G63" s="7" t="str">
        <f t="shared" ref="G63" si="30">IF(G62=0, "Basso",IF(G62=1,"Medio",IF(G62=2,"Alto", "Dato non elaborato")))</f>
        <v>Dato non elaborato</v>
      </c>
      <c r="H63" s="9" t="str">
        <f>IF(B62="Dato non elaborato","Dato non elaborato",IF(H62&lt;0.6,"Basso",IF(H62&gt;1,"Alto","Medio")))</f>
        <v>Dato non elaborato</v>
      </c>
    </row>
    <row r="64" spans="1:8" x14ac:dyDescent="0.25">
      <c r="A64" s="49" t="s">
        <v>15</v>
      </c>
      <c r="B64" s="50"/>
      <c r="C64" s="50"/>
      <c r="D64" s="50"/>
      <c r="E64" s="50"/>
      <c r="F64" s="50"/>
      <c r="G64" s="50"/>
      <c r="H64" s="53"/>
    </row>
    <row r="65" spans="1:8" x14ac:dyDescent="0.25">
      <c r="A65" s="51"/>
      <c r="B65" s="52"/>
      <c r="C65" s="52"/>
      <c r="D65" s="52"/>
      <c r="E65" s="52"/>
      <c r="F65" s="52"/>
      <c r="G65" s="52"/>
      <c r="H65" s="54"/>
    </row>
    <row r="66" spans="1:8" x14ac:dyDescent="0.25">
      <c r="A66" s="51"/>
      <c r="B66" s="52"/>
      <c r="C66" s="52"/>
      <c r="D66" s="52"/>
      <c r="E66" s="52"/>
      <c r="F66" s="52"/>
      <c r="G66" s="52"/>
      <c r="H66" s="54"/>
    </row>
    <row r="67" spans="1:8" x14ac:dyDescent="0.25">
      <c r="A67" s="51"/>
      <c r="B67" s="52"/>
      <c r="C67" s="52"/>
      <c r="D67" s="52"/>
      <c r="E67" s="52"/>
      <c r="F67" s="52"/>
      <c r="G67" s="52"/>
      <c r="H67" s="54"/>
    </row>
    <row r="68" spans="1:8" x14ac:dyDescent="0.25">
      <c r="A68" s="51"/>
      <c r="B68" s="52"/>
      <c r="C68" s="52"/>
      <c r="D68" s="52"/>
      <c r="E68" s="52"/>
      <c r="F68" s="52"/>
      <c r="G68" s="52"/>
      <c r="H68" s="54"/>
    </row>
    <row r="69" spans="1:8" x14ac:dyDescent="0.25">
      <c r="A69" s="51"/>
      <c r="B69" s="52"/>
      <c r="C69" s="52"/>
      <c r="D69" s="52"/>
      <c r="E69" s="52"/>
      <c r="F69" s="52"/>
      <c r="G69" s="52"/>
      <c r="H69" s="54"/>
    </row>
    <row r="70" spans="1:8" x14ac:dyDescent="0.25">
      <c r="A70" s="20"/>
      <c r="B70" s="9" t="s">
        <v>4</v>
      </c>
      <c r="C70" s="9" t="s">
        <v>0</v>
      </c>
      <c r="D70" s="21" t="s">
        <v>6</v>
      </c>
      <c r="E70" s="21" t="s">
        <v>1</v>
      </c>
      <c r="F70" s="21" t="s">
        <v>3</v>
      </c>
      <c r="G70" s="21" t="s">
        <v>2</v>
      </c>
      <c r="H70" s="41" t="s">
        <v>8</v>
      </c>
    </row>
    <row r="71" spans="1:8" x14ac:dyDescent="0.25">
      <c r="A71" s="18"/>
      <c r="B71" s="15" t="s">
        <v>5</v>
      </c>
      <c r="C71" s="15" t="s">
        <v>5</v>
      </c>
      <c r="D71" s="15" t="s">
        <v>5</v>
      </c>
      <c r="E71" s="15" t="s">
        <v>5</v>
      </c>
      <c r="F71" s="15" t="s">
        <v>5</v>
      </c>
      <c r="G71" s="15" t="s">
        <v>5</v>
      </c>
      <c r="H71" s="41"/>
    </row>
    <row r="72" spans="1:8" x14ac:dyDescent="0.25">
      <c r="A72" s="41" t="s">
        <v>7</v>
      </c>
      <c r="B72" s="7" t="str">
        <f>IF(B71="Requisiti vincolanti",0,IF(B71="Requisiti non vincolanti",1,IF(B71="Nessun requisito",2, "Dato non elaborato")))</f>
        <v>Dato non elaborato</v>
      </c>
      <c r="C72" s="7" t="str">
        <f>IF(C71="Requisiti vincolanti",0,IF(C71="Requisiti non vincolanti",1,IF(C71="Nessun requisito",2, "Dato non elaborato")))</f>
        <v>Dato non elaborato</v>
      </c>
      <c r="D72" s="7" t="str">
        <f>IF(D71="Consiglio",0,IF(D71="Commissione",1,IF(D71="Singolo componente",2,IF(D71="Consigliere Delegato",2,IF(D71="Presidente",2,IF(D71="Vice Presidente",2,IF(D71="Segretario",2,IF(D71="Tesoriere",2,"Dato non elaborato"))))))))</f>
        <v>Dato non elaborato</v>
      </c>
      <c r="E72" s="7" t="str">
        <f>IF(E71="Regole vincolanti",0,IF(E71="Regole non vincolanti",1,IF(E71="Discrezionalità totale",2, "Dato non elaborato")))</f>
        <v>Dato non elaborato</v>
      </c>
      <c r="F72" s="7" t="str">
        <f>IF(F71="Consiglio",0,IF(F71="Commissione",1,IF(F71="Singolo componente",2,IF(F71="Consigliere Delegato",2,IF(F71="Presidente",2,IF(F71="Vice Presidente",2,IF(F71="Segretario",2,IF(F71="Tesoriere",2,"Dato non elaborato"))))))))</f>
        <v>Dato non elaborato</v>
      </c>
      <c r="G72" s="7" t="str">
        <f>IF(G71="Regole vincolanti",0,IF(G71="Regole non vincolanti",1,IF(G71="Discrezionalità totale",2, "Dato non elaborato")))</f>
        <v>Dato non elaborato</v>
      </c>
      <c r="H72" s="8" t="str">
        <f>IF(G72="Dato non elaborato", "Dato non elaborato",SUM(B72:G72)*2/12)</f>
        <v>Dato non elaborato</v>
      </c>
    </row>
    <row r="73" spans="1:8" x14ac:dyDescent="0.25">
      <c r="A73" s="55"/>
      <c r="B73" s="22" t="str">
        <f>IF(B72=0, "Basso",IF(B72=1,"Medio",IF(B72=2,"Alto", "Dato non elaborato")))</f>
        <v>Dato non elaborato</v>
      </c>
      <c r="C73" s="22" t="str">
        <f t="shared" ref="C73" si="31">IF(C72=0, "Basso",IF(C72=1,"Medio",IF(C72=2,"Alto", "Dato non elaborato")))</f>
        <v>Dato non elaborato</v>
      </c>
      <c r="D73" s="22" t="str">
        <f t="shared" ref="D73" si="32">IF(D72=0, "Basso",IF(D72=1,"Medio",IF(D72=2,"Alto", "Dato non elaborato")))</f>
        <v>Dato non elaborato</v>
      </c>
      <c r="E73" s="22" t="str">
        <f t="shared" ref="E73" si="33">IF(E72=0, "Basso",IF(E72=1,"Medio",IF(E72=2,"Alto", "Dato non elaborato")))</f>
        <v>Dato non elaborato</v>
      </c>
      <c r="F73" s="22" t="str">
        <f t="shared" ref="F73" si="34">IF(F72=0, "Basso",IF(F72=1,"Medio",IF(F72=2,"Alto", "Dato non elaborato")))</f>
        <v>Dato non elaborato</v>
      </c>
      <c r="G73" s="22" t="str">
        <f t="shared" ref="G73" si="35">IF(G72=0, "Basso",IF(G72=1,"Medio",IF(G72=2,"Alto", "Dato non elaborato")))</f>
        <v>Dato non elaborato</v>
      </c>
      <c r="H73" s="23" t="str">
        <f>IF(B72="Dato non elaborato","Dato non elaborato",IF(H72&lt;0.6,"Basso",IF(H72&gt;1,"Alto","Medio")))</f>
        <v>Dato non elaborato</v>
      </c>
    </row>
    <row r="74" spans="1:8" x14ac:dyDescent="0.25">
      <c r="A74" s="52" t="s">
        <v>16</v>
      </c>
      <c r="B74" s="52"/>
      <c r="C74" s="52"/>
      <c r="D74" s="52"/>
      <c r="E74" s="52"/>
      <c r="F74" s="52"/>
      <c r="G74" s="52"/>
      <c r="H74" s="52"/>
    </row>
    <row r="75" spans="1:8" x14ac:dyDescent="0.25">
      <c r="A75" s="52"/>
      <c r="B75" s="52"/>
      <c r="C75" s="52"/>
      <c r="D75" s="52"/>
      <c r="E75" s="52"/>
      <c r="F75" s="52"/>
      <c r="G75" s="52"/>
      <c r="H75" s="52"/>
    </row>
    <row r="76" spans="1:8" x14ac:dyDescent="0.25">
      <c r="A76" s="52"/>
      <c r="B76" s="52"/>
      <c r="C76" s="52"/>
      <c r="D76" s="52"/>
      <c r="E76" s="52"/>
      <c r="F76" s="52"/>
      <c r="G76" s="52"/>
      <c r="H76" s="52"/>
    </row>
    <row r="77" spans="1:8" x14ac:dyDescent="0.25">
      <c r="A77" s="52"/>
      <c r="B77" s="52"/>
      <c r="C77" s="52"/>
      <c r="D77" s="52"/>
      <c r="E77" s="52"/>
      <c r="F77" s="52"/>
      <c r="G77" s="52"/>
      <c r="H77" s="52"/>
    </row>
    <row r="78" spans="1:8" x14ac:dyDescent="0.25">
      <c r="A78" s="20"/>
      <c r="B78" s="9" t="s">
        <v>4</v>
      </c>
      <c r="C78" s="9" t="s">
        <v>0</v>
      </c>
      <c r="D78" s="21" t="s">
        <v>6</v>
      </c>
      <c r="E78" s="21" t="s">
        <v>1</v>
      </c>
      <c r="F78" s="21" t="s">
        <v>3</v>
      </c>
      <c r="G78" s="21" t="s">
        <v>2</v>
      </c>
      <c r="H78" s="41" t="s">
        <v>8</v>
      </c>
    </row>
    <row r="79" spans="1:8" x14ac:dyDescent="0.25">
      <c r="A79" s="18"/>
      <c r="B79" s="15" t="s">
        <v>5</v>
      </c>
      <c r="C79" s="15" t="s">
        <v>5</v>
      </c>
      <c r="D79" s="15" t="s">
        <v>5</v>
      </c>
      <c r="E79" s="15" t="s">
        <v>5</v>
      </c>
      <c r="F79" s="15" t="s">
        <v>5</v>
      </c>
      <c r="G79" s="15" t="s">
        <v>5</v>
      </c>
      <c r="H79" s="41"/>
    </row>
    <row r="80" spans="1:8" x14ac:dyDescent="0.25">
      <c r="A80" s="41" t="s">
        <v>7</v>
      </c>
      <c r="B80" s="7" t="str">
        <f>IF(B79="Requisiti vincolanti",0,IF(B79="Requisiti non vincolanti",1,IF(B79="Nessun requisito",2, "Dato non elaborato")))</f>
        <v>Dato non elaborato</v>
      </c>
      <c r="C80" s="7" t="str">
        <f>IF(C79="Requisiti vincolanti",0,IF(C79="Requisiti non vincolanti",1,IF(C79="Nessun requisito",2, "Dato non elaborato")))</f>
        <v>Dato non elaborato</v>
      </c>
      <c r="D80" s="7" t="str">
        <f>IF(D79="Consiglio",0,IF(D79="Commissione",1,IF(D79="Singolo componente",2,IF(D79="Consigliere Delegato",2,IF(D79="Presidente",2,IF(D79="Vice Presidente",2,IF(D79="Segretario",2,IF(D79="Tesoriere",2,"Dato non elaborato"))))))))</f>
        <v>Dato non elaborato</v>
      </c>
      <c r="E80" s="7" t="str">
        <f>IF(E79="Regole vincolanti",0,IF(E79="Regole non vincolanti",1,IF(E79="Discrezionalità totale",2, "Dato non elaborato")))</f>
        <v>Dato non elaborato</v>
      </c>
      <c r="F80" s="7" t="str">
        <f>IF(F79="Consiglio",0,IF(F79="Commissione",1,IF(F79="Singolo componente",2,IF(F79="Consigliere Delegato",2,IF(F79="Presidente",2,IF(F79="Vice Presidente",2,IF(F79="Segretario",2,IF(F79="Tesoriere",2,"Dato non elaborato"))))))))</f>
        <v>Dato non elaborato</v>
      </c>
      <c r="G80" s="7" t="str">
        <f>IF(G79="Regole vincolanti",0,IF(G79="Regole non vincolanti",1,IF(G79="Discrezionalità totale",2, "Dato non elaborato")))</f>
        <v>Dato non elaborato</v>
      </c>
      <c r="H80" s="8" t="str">
        <f>IF(G80="Dato non elaborato", "Dato non elaborato",SUM(B80:G80)*2/12)</f>
        <v>Dato non elaborato</v>
      </c>
    </row>
    <row r="81" spans="1:8" x14ac:dyDescent="0.25">
      <c r="A81" s="41"/>
      <c r="B81" s="7" t="str">
        <f>IF(B80=0, "Basso",IF(B80=1,"Medio",IF(B80=2,"Alto", "Dato non elaborato")))</f>
        <v>Dato non elaborato</v>
      </c>
      <c r="C81" s="7" t="str">
        <f t="shared" ref="C81" si="36">IF(C80=0, "Basso",IF(C80=1,"Medio",IF(C80=2,"Alto", "Dato non elaborato")))</f>
        <v>Dato non elaborato</v>
      </c>
      <c r="D81" s="7" t="str">
        <f t="shared" ref="D81" si="37">IF(D80=0, "Basso",IF(D80=1,"Medio",IF(D80=2,"Alto", "Dato non elaborato")))</f>
        <v>Dato non elaborato</v>
      </c>
      <c r="E81" s="7" t="str">
        <f t="shared" ref="E81" si="38">IF(E80=0, "Basso",IF(E80=1,"Medio",IF(E80=2,"Alto", "Dato non elaborato")))</f>
        <v>Dato non elaborato</v>
      </c>
      <c r="F81" s="7" t="str">
        <f t="shared" ref="F81" si="39">IF(F80=0, "Basso",IF(F80=1,"Medio",IF(F80=2,"Alto", "Dato non elaborato")))</f>
        <v>Dato non elaborato</v>
      </c>
      <c r="G81" s="7" t="str">
        <f t="shared" ref="G81" si="40">IF(G80=0, "Basso",IF(G80=1,"Medio",IF(G80=2,"Alto", "Dato non elaborato")))</f>
        <v>Dato non elaborato</v>
      </c>
      <c r="H81" s="9" t="str">
        <f>IF(B80="Dato non elaborato","Dato non elaborato",IF(H80&lt;0.6,"Basso",IF(H80&gt;1,"Alto","Medio")))</f>
        <v>Dato non elaborato</v>
      </c>
    </row>
    <row r="82" spans="1:8" x14ac:dyDescent="0.25">
      <c r="A82" s="49" t="s">
        <v>17</v>
      </c>
      <c r="B82" s="50"/>
      <c r="C82" s="50"/>
      <c r="D82" s="50"/>
      <c r="E82" s="50"/>
      <c r="F82" s="50"/>
      <c r="G82" s="50"/>
      <c r="H82" s="53"/>
    </row>
    <row r="83" spans="1:8" x14ac:dyDescent="0.25">
      <c r="A83" s="51"/>
      <c r="B83" s="52"/>
      <c r="C83" s="52"/>
      <c r="D83" s="52"/>
      <c r="E83" s="52"/>
      <c r="F83" s="52"/>
      <c r="G83" s="52"/>
      <c r="H83" s="54"/>
    </row>
    <row r="84" spans="1:8" x14ac:dyDescent="0.25">
      <c r="A84" s="51"/>
      <c r="B84" s="52"/>
      <c r="C84" s="52"/>
      <c r="D84" s="52"/>
      <c r="E84" s="52"/>
      <c r="F84" s="52"/>
      <c r="G84" s="52"/>
      <c r="H84" s="54"/>
    </row>
    <row r="85" spans="1:8" x14ac:dyDescent="0.25">
      <c r="A85" s="51"/>
      <c r="B85" s="52"/>
      <c r="C85" s="52"/>
      <c r="D85" s="52"/>
      <c r="E85" s="52"/>
      <c r="F85" s="52"/>
      <c r="G85" s="52"/>
      <c r="H85" s="54"/>
    </row>
    <row r="86" spans="1:8" x14ac:dyDescent="0.25">
      <c r="A86" s="51"/>
      <c r="B86" s="52"/>
      <c r="C86" s="52"/>
      <c r="D86" s="52"/>
      <c r="E86" s="52"/>
      <c r="F86" s="52"/>
      <c r="G86" s="52"/>
      <c r="H86" s="54"/>
    </row>
    <row r="87" spans="1:8" x14ac:dyDescent="0.25">
      <c r="A87" s="20"/>
      <c r="B87" s="26" t="s">
        <v>4</v>
      </c>
      <c r="C87" s="26" t="s">
        <v>0</v>
      </c>
      <c r="D87" s="27" t="s">
        <v>6</v>
      </c>
      <c r="E87" s="27" t="s">
        <v>1</v>
      </c>
      <c r="F87" s="27" t="s">
        <v>3</v>
      </c>
      <c r="G87" s="27" t="s">
        <v>2</v>
      </c>
      <c r="H87" s="48" t="s">
        <v>8</v>
      </c>
    </row>
    <row r="88" spans="1:8" x14ac:dyDescent="0.25">
      <c r="A88" s="18"/>
      <c r="B88" s="15" t="s">
        <v>5</v>
      </c>
      <c r="C88" s="15" t="s">
        <v>5</v>
      </c>
      <c r="D88" s="15" t="s">
        <v>5</v>
      </c>
      <c r="E88" s="15" t="s">
        <v>5</v>
      </c>
      <c r="F88" s="15" t="s">
        <v>5</v>
      </c>
      <c r="G88" s="15" t="s">
        <v>5</v>
      </c>
      <c r="H88" s="41"/>
    </row>
    <row r="89" spans="1:8" x14ac:dyDescent="0.25">
      <c r="A89" s="41" t="s">
        <v>7</v>
      </c>
      <c r="B89" s="7" t="str">
        <f>IF(B88="Requisiti vincolanti",0,IF(B88="Requisiti non vincolanti",1,IF(B88="Nessun requisito",2, "Dato non elaborato")))</f>
        <v>Dato non elaborato</v>
      </c>
      <c r="C89" s="7" t="str">
        <f>IF(C88="Requisiti vincolanti",0,IF(C88="Requisiti non vincolanti",1,IF(C88="Nessun requisito",2, "Dato non elaborato")))</f>
        <v>Dato non elaborato</v>
      </c>
      <c r="D89" s="7" t="str">
        <f>IF(D88="Consiglio",0,IF(D88="Commissione",1,IF(D88="Singolo componente",2,IF(D88="Consigliere Delegato",2,IF(D88="Presidente",2,IF(D88="Vice Presidente",2,IF(D88="Segretario",2,IF(D88="Tesoriere",2,"Dato non elaborato"))))))))</f>
        <v>Dato non elaborato</v>
      </c>
      <c r="E89" s="7" t="str">
        <f>IF(E88="Regole vincolanti",0,IF(E88="Regole non vincolanti",1,IF(E88="Discrezionalità totale",2, "Dato non elaborato")))</f>
        <v>Dato non elaborato</v>
      </c>
      <c r="F89" s="7" t="str">
        <f>IF(F88="Consiglio",0,IF(F88="Commissione",1,IF(F88="Singolo componente",2,IF(F88="Consigliere Delegato",2,IF(F88="Presidente",2,IF(F88="Vice Presidente",2,IF(F88="Segretario",2,IF(F88="Tesoriere",2,"Dato non elaborato"))))))))</f>
        <v>Dato non elaborato</v>
      </c>
      <c r="G89" s="7" t="str">
        <f>IF(G88="Regole vincolanti",0,IF(G88="Regole non vincolanti",1,IF(G88="Discrezionalità totale",2, "Dato non elaborato")))</f>
        <v>Dato non elaborato</v>
      </c>
      <c r="H89" s="8" t="str">
        <f>IF(G89="Dato non elaborato", "Dato non elaborato",SUM(B89:G89)*2/12)</f>
        <v>Dato non elaborato</v>
      </c>
    </row>
    <row r="90" spans="1:8" x14ac:dyDescent="0.25">
      <c r="A90" s="41"/>
      <c r="B90" s="7" t="str">
        <f>IF(B89=0, "Basso",IF(B89=1,"Medio",IF(B89=2,"Alto", "Dato non elaborato")))</f>
        <v>Dato non elaborato</v>
      </c>
      <c r="C90" s="7" t="str">
        <f t="shared" ref="C90" si="41">IF(C89=0, "Basso",IF(C89=1,"Medio",IF(C89=2,"Alto", "Dato non elaborato")))</f>
        <v>Dato non elaborato</v>
      </c>
      <c r="D90" s="7" t="str">
        <f t="shared" ref="D90" si="42">IF(D89=0, "Basso",IF(D89=1,"Medio",IF(D89=2,"Alto", "Dato non elaborato")))</f>
        <v>Dato non elaborato</v>
      </c>
      <c r="E90" s="7" t="str">
        <f t="shared" ref="E90" si="43">IF(E89=0, "Basso",IF(E89=1,"Medio",IF(E89=2,"Alto", "Dato non elaborato")))</f>
        <v>Dato non elaborato</v>
      </c>
      <c r="F90" s="7" t="str">
        <f t="shared" ref="F90" si="44">IF(F89=0, "Basso",IF(F89=1,"Medio",IF(F89=2,"Alto", "Dato non elaborato")))</f>
        <v>Dato non elaborato</v>
      </c>
      <c r="G90" s="7" t="str">
        <f t="shared" ref="G90" si="45">IF(G89=0, "Basso",IF(G89=1,"Medio",IF(G89=2,"Alto", "Dato non elaborato")))</f>
        <v>Dato non elaborato</v>
      </c>
      <c r="H90" s="9" t="str">
        <f>IF(B89="Dato non elaborato","Dato non elaborato",IF(H89&lt;0.6,"Basso",IF(H89&gt;1,"Alto","Medio")))</f>
        <v>Dato non elaborato</v>
      </c>
    </row>
    <row r="91" spans="1:8" x14ac:dyDescent="0.25">
      <c r="A91" s="49" t="s">
        <v>18</v>
      </c>
      <c r="B91" s="50"/>
      <c r="C91" s="50"/>
      <c r="D91" s="50"/>
      <c r="E91" s="50"/>
      <c r="F91" s="50"/>
      <c r="G91" s="50"/>
      <c r="H91" s="50"/>
    </row>
    <row r="92" spans="1:8" x14ac:dyDescent="0.25">
      <c r="A92" s="51"/>
      <c r="B92" s="52"/>
      <c r="C92" s="52"/>
      <c r="D92" s="52"/>
      <c r="E92" s="52"/>
      <c r="F92" s="52"/>
      <c r="G92" s="52"/>
      <c r="H92" s="52"/>
    </row>
    <row r="93" spans="1:8" x14ac:dyDescent="0.25">
      <c r="A93" s="51"/>
      <c r="B93" s="52"/>
      <c r="C93" s="52"/>
      <c r="D93" s="52"/>
      <c r="E93" s="52"/>
      <c r="F93" s="52"/>
      <c r="G93" s="52"/>
      <c r="H93" s="52"/>
    </row>
    <row r="94" spans="1:8" x14ac:dyDescent="0.25">
      <c r="A94" s="51"/>
      <c r="B94" s="52"/>
      <c r="C94" s="52"/>
      <c r="D94" s="52"/>
      <c r="E94" s="52"/>
      <c r="F94" s="52"/>
      <c r="G94" s="52"/>
      <c r="H94" s="52"/>
    </row>
    <row r="95" spans="1:8" x14ac:dyDescent="0.25">
      <c r="A95" s="51"/>
      <c r="B95" s="52"/>
      <c r="C95" s="52"/>
      <c r="D95" s="52"/>
      <c r="E95" s="52"/>
      <c r="F95" s="52"/>
      <c r="G95" s="52"/>
      <c r="H95" s="52"/>
    </row>
    <row r="96" spans="1:8" ht="15" customHeight="1" x14ac:dyDescent="0.25">
      <c r="A96" s="28"/>
      <c r="B96" s="29"/>
      <c r="C96" s="30"/>
      <c r="D96" s="21" t="s">
        <v>6</v>
      </c>
      <c r="E96" s="21" t="s">
        <v>1</v>
      </c>
      <c r="F96" s="21" t="s">
        <v>3</v>
      </c>
      <c r="G96" s="21" t="s">
        <v>2</v>
      </c>
      <c r="H96" s="41" t="s">
        <v>8</v>
      </c>
    </row>
    <row r="97" spans="1:8" x14ac:dyDescent="0.25">
      <c r="A97" s="31"/>
      <c r="B97" s="32"/>
      <c r="C97" s="33"/>
      <c r="D97" s="15" t="s">
        <v>25</v>
      </c>
      <c r="E97" s="15" t="s">
        <v>63</v>
      </c>
      <c r="F97" s="15" t="s">
        <v>25</v>
      </c>
      <c r="G97" s="15" t="s">
        <v>63</v>
      </c>
      <c r="H97" s="41"/>
    </row>
    <row r="98" spans="1:8" x14ac:dyDescent="0.25">
      <c r="A98" s="31"/>
      <c r="B98" s="59" t="s">
        <v>7</v>
      </c>
      <c r="C98" s="59"/>
      <c r="D98" s="7">
        <f>IF(D97="Consiglio",0,IF(D97="Commissione",1,IF(D97="Singolo componente",2,IF(D97="Consigliere Delegato",2,IF(D97="Presidente",2,IF(D97="Vice Presidente",2,IF(D97="Segretario",2,IF(D97="Tesoriere",2,"Dato non elaborato"))))))))</f>
        <v>0</v>
      </c>
      <c r="E98" s="7">
        <f>IF(E97="Regole vincolanti",0,IF(E97="Regole non vincolanti",1,IF(E97="Discrezionalità totale",2, "Dato non elaborato")))</f>
        <v>0</v>
      </c>
      <c r="F98" s="7">
        <f>IF(F97="Consiglio",0,IF(F97="Commissione",1,IF(F97="Singolo componente",2,IF(F97="Consigliere Delegato",2,IF(F97="Presidente",2,IF(F97="Vice Presidente",2,IF(F97="Segretario",2,IF(F97="Tesoriere",2,"Dato non elaborato"))))))))</f>
        <v>0</v>
      </c>
      <c r="G98" s="7">
        <f>IF(G97="Regole vincolanti",0,IF(G97="Regole non vincolanti",1,IF(G97="Discrezionalità totale",2, "Dato non elaborato")))</f>
        <v>0</v>
      </c>
      <c r="H98" s="8">
        <f>IF(G98="Dato non elaborato", "Dato non elaborato",SUM(B98:G98)*2/12)</f>
        <v>0</v>
      </c>
    </row>
    <row r="99" spans="1:8" x14ac:dyDescent="0.25">
      <c r="A99" s="34"/>
      <c r="B99" s="59"/>
      <c r="C99" s="59"/>
      <c r="D99" s="7" t="str">
        <f t="shared" ref="D99" si="46">IF(D98=0, "Basso",IF(D98=1,"Medio",IF(D98=2,"Alto", "Dato non elaborato")))</f>
        <v>Basso</v>
      </c>
      <c r="E99" s="7" t="str">
        <f t="shared" ref="E99" si="47">IF(E98=0, "Basso",IF(E98=1,"Medio",IF(E98=2,"Alto", "Dato non elaborato")))</f>
        <v>Basso</v>
      </c>
      <c r="F99" s="7" t="str">
        <f t="shared" ref="F99" si="48">IF(F98=0, "Basso",IF(F98=1,"Medio",IF(F98=2,"Alto", "Dato non elaborato")))</f>
        <v>Basso</v>
      </c>
      <c r="G99" s="7" t="str">
        <f t="shared" ref="G99" si="49">IF(G98=0, "Basso",IF(G98=1,"Medio",IF(G98=2,"Alto", "Dato non elaborato")))</f>
        <v>Basso</v>
      </c>
      <c r="H99" s="9" t="str">
        <f>IF(D98="Dato non elaborato","Dato non elaborato",IF(H98&lt;0.6,"Basso",IF(H98&gt;1,"Alto","Medio")))</f>
        <v>Basso</v>
      </c>
    </row>
    <row r="100" spans="1:8" x14ac:dyDescent="0.25">
      <c r="A100" s="49" t="s">
        <v>19</v>
      </c>
      <c r="B100" s="50"/>
      <c r="C100" s="50"/>
      <c r="D100" s="50"/>
      <c r="E100" s="50"/>
      <c r="F100" s="50"/>
      <c r="G100" s="50"/>
      <c r="H100" s="53"/>
    </row>
    <row r="101" spans="1:8" x14ac:dyDescent="0.25">
      <c r="A101" s="51"/>
      <c r="B101" s="52"/>
      <c r="C101" s="52"/>
      <c r="D101" s="52"/>
      <c r="E101" s="52"/>
      <c r="F101" s="52"/>
      <c r="G101" s="52"/>
      <c r="H101" s="54"/>
    </row>
    <row r="102" spans="1:8" x14ac:dyDescent="0.25">
      <c r="A102" s="51"/>
      <c r="B102" s="52"/>
      <c r="C102" s="52"/>
      <c r="D102" s="52"/>
      <c r="E102" s="52"/>
      <c r="F102" s="52"/>
      <c r="G102" s="52"/>
      <c r="H102" s="54"/>
    </row>
    <row r="103" spans="1:8" x14ac:dyDescent="0.25">
      <c r="A103" s="51"/>
      <c r="B103" s="52"/>
      <c r="C103" s="52"/>
      <c r="D103" s="52"/>
      <c r="E103" s="52"/>
      <c r="F103" s="52"/>
      <c r="G103" s="52"/>
      <c r="H103" s="54"/>
    </row>
    <row r="104" spans="1:8" x14ac:dyDescent="0.25">
      <c r="A104" s="51"/>
      <c r="B104" s="52"/>
      <c r="C104" s="52"/>
      <c r="D104" s="52"/>
      <c r="E104" s="52"/>
      <c r="F104" s="52"/>
      <c r="G104" s="52"/>
      <c r="H104" s="54"/>
    </row>
    <row r="105" spans="1:8" ht="15" customHeight="1" x14ac:dyDescent="0.25">
      <c r="A105" s="28"/>
      <c r="B105" s="29"/>
      <c r="C105" s="30"/>
      <c r="D105" s="21" t="s">
        <v>6</v>
      </c>
      <c r="E105" s="21" t="s">
        <v>1</v>
      </c>
      <c r="F105" s="21" t="s">
        <v>3</v>
      </c>
      <c r="G105" s="21" t="s">
        <v>2</v>
      </c>
      <c r="H105" s="41" t="s">
        <v>8</v>
      </c>
    </row>
    <row r="106" spans="1:8" x14ac:dyDescent="0.25">
      <c r="A106" s="31"/>
      <c r="B106" s="32"/>
      <c r="C106" s="33"/>
      <c r="D106" s="15" t="s">
        <v>25</v>
      </c>
      <c r="E106" s="15" t="s">
        <v>64</v>
      </c>
      <c r="F106" s="15" t="s">
        <v>25</v>
      </c>
      <c r="G106" s="15" t="s">
        <v>64</v>
      </c>
      <c r="H106" s="41"/>
    </row>
    <row r="107" spans="1:8" x14ac:dyDescent="0.25">
      <c r="A107" s="31"/>
      <c r="B107" s="59" t="s">
        <v>7</v>
      </c>
      <c r="C107" s="59"/>
      <c r="D107" s="7">
        <f>IF(D106="Consiglio",0,IF(D106="Commissione",1,IF(D106="Singolo componente",2,IF(D106="Consigliere Delegato",2,IF(D106="Presidente",2,IF(D106="Vice Presidente",2,IF(D106="Segretario",2,IF(D106="Tesoriere",2,"Dato non elaborato"))))))))</f>
        <v>0</v>
      </c>
      <c r="E107" s="7">
        <f>IF(E106="Regole vincolanti",0,IF(E106="Regole non vincolanti",1,IF(E106="Discrezionalità totale",2, "Dato non elaborato")))</f>
        <v>2</v>
      </c>
      <c r="F107" s="7">
        <f>IF(F106="Consiglio",0,IF(F106="Commissione",1,IF(F106="Singolo componente",2,IF(F106="Consigliere Delegato",2,IF(F106="Presidente",2,IF(F106="Vice Presidente",2,IF(F106="Segretario",2,IF(F106="Tesoriere",2,"Dato non elaborato"))))))))</f>
        <v>0</v>
      </c>
      <c r="G107" s="7">
        <f>IF(G106="Regole vincolanti",0,IF(G106="Regole non vincolanti",1,IF(G106="Discrezionalità totale",2, "Dato non elaborato")))</f>
        <v>2</v>
      </c>
      <c r="H107" s="8">
        <f>IF(G107="Dato non elaborato", "Dato non elaborato",SUM(B107:G107)*2/12)</f>
        <v>0.66666666666666663</v>
      </c>
    </row>
    <row r="108" spans="1:8" x14ac:dyDescent="0.25">
      <c r="A108" s="34"/>
      <c r="B108" s="59"/>
      <c r="C108" s="59"/>
      <c r="D108" s="7" t="str">
        <f t="shared" ref="D108" si="50">IF(D107=0, "Basso",IF(D107=1,"Medio",IF(D107=2,"Alto", "Dato non elaborato")))</f>
        <v>Basso</v>
      </c>
      <c r="E108" s="7" t="str">
        <f t="shared" ref="E108" si="51">IF(E107=0, "Basso",IF(E107=1,"Medio",IF(E107=2,"Alto", "Dato non elaborato")))</f>
        <v>Alto</v>
      </c>
      <c r="F108" s="7" t="str">
        <f t="shared" ref="F108" si="52">IF(F107=0, "Basso",IF(F107=1,"Medio",IF(F107=2,"Alto", "Dato non elaborato")))</f>
        <v>Basso</v>
      </c>
      <c r="G108" s="7" t="str">
        <f t="shared" ref="G108" si="53">IF(G107=0, "Basso",IF(G107=1,"Medio",IF(G107=2,"Alto", "Dato non elaborato")))</f>
        <v>Alto</v>
      </c>
      <c r="H108" s="9" t="str">
        <f>IF(D107="Dato non elaborato","Dato non elaborato",IF(H107&lt;0.6,"Basso",IF(H107&gt;1,"Alto","Medio")))</f>
        <v>Medio</v>
      </c>
    </row>
    <row r="109" spans="1:8" x14ac:dyDescent="0.25">
      <c r="A109" s="49" t="s">
        <v>20</v>
      </c>
      <c r="B109" s="50"/>
      <c r="C109" s="50"/>
      <c r="D109" s="50"/>
      <c r="E109" s="50"/>
      <c r="F109" s="50"/>
      <c r="G109" s="50"/>
      <c r="H109" s="53"/>
    </row>
    <row r="110" spans="1:8" x14ac:dyDescent="0.25">
      <c r="A110" s="51"/>
      <c r="B110" s="52"/>
      <c r="C110" s="52"/>
      <c r="D110" s="52"/>
      <c r="E110" s="52"/>
      <c r="F110" s="52"/>
      <c r="G110" s="52"/>
      <c r="H110" s="54"/>
    </row>
    <row r="111" spans="1:8" x14ac:dyDescent="0.25">
      <c r="A111" s="51"/>
      <c r="B111" s="52"/>
      <c r="C111" s="52"/>
      <c r="D111" s="52"/>
      <c r="E111" s="52"/>
      <c r="F111" s="52"/>
      <c r="G111" s="52"/>
      <c r="H111" s="54"/>
    </row>
    <row r="112" spans="1:8" x14ac:dyDescent="0.25">
      <c r="A112" s="51"/>
      <c r="B112" s="52"/>
      <c r="C112" s="52"/>
      <c r="D112" s="52"/>
      <c r="E112" s="52"/>
      <c r="F112" s="52"/>
      <c r="G112" s="52"/>
      <c r="H112" s="54"/>
    </row>
    <row r="113" spans="1:8" ht="15" customHeight="1" x14ac:dyDescent="0.25">
      <c r="A113" s="28"/>
      <c r="B113" s="29"/>
      <c r="C113" s="30"/>
      <c r="D113" s="21" t="s">
        <v>6</v>
      </c>
      <c r="E113" s="21" t="s">
        <v>1</v>
      </c>
      <c r="F113" s="21" t="s">
        <v>3</v>
      </c>
      <c r="G113" s="21" t="s">
        <v>2</v>
      </c>
      <c r="H113" s="41" t="s">
        <v>8</v>
      </c>
    </row>
    <row r="114" spans="1:8" x14ac:dyDescent="0.25">
      <c r="A114" s="31"/>
      <c r="B114" s="32"/>
      <c r="C114" s="33"/>
      <c r="D114" s="15" t="s">
        <v>25</v>
      </c>
      <c r="E114" s="15" t="s">
        <v>63</v>
      </c>
      <c r="F114" s="15" t="s">
        <v>25</v>
      </c>
      <c r="G114" s="15" t="s">
        <v>63</v>
      </c>
      <c r="H114" s="41"/>
    </row>
    <row r="115" spans="1:8" x14ac:dyDescent="0.25">
      <c r="A115" s="31"/>
      <c r="B115" s="59" t="s">
        <v>7</v>
      </c>
      <c r="C115" s="59"/>
      <c r="D115" s="7">
        <f>IF(D114="Consiglio",0,IF(D114="Commissione",1,IF(D114="Singolo componente",2,IF(D114="Consigliere Delegato",2,IF(D114="Presidente",2,IF(D114="Vice Presidente",2,IF(D114="Segretario",2,IF(D114="Tesoriere",2,"Dato non elaborato"))))))))</f>
        <v>0</v>
      </c>
      <c r="E115" s="7">
        <f>IF(E114="Regole vincolanti",0,IF(E114="Regole non vincolanti",1,IF(E114="Discrezionalità totale",2, "Dato non elaborato")))</f>
        <v>0</v>
      </c>
      <c r="F115" s="7">
        <f>IF(F114="Consiglio",0,IF(F114="Commissione",1,IF(F114="Singolo componente",2,IF(F114="Consigliere Delegato",2,IF(F114="Presidente",2,IF(F114="Vice Presidente",2,IF(F114="Segretario",2,IF(F114="Tesoriere",2,"Dato non elaborato"))))))))</f>
        <v>0</v>
      </c>
      <c r="G115" s="7">
        <f>IF(G114="Regole vincolanti",0,IF(G114="Regole non vincolanti",1,IF(G114="Discrezionalità totale",2, "Dato non elaborato")))</f>
        <v>0</v>
      </c>
      <c r="H115" s="8">
        <f>IF(G115="Dato non elaborato", "Dato non elaborato",SUM(B115:G115)*2/12)</f>
        <v>0</v>
      </c>
    </row>
    <row r="116" spans="1:8" x14ac:dyDescent="0.25">
      <c r="A116" s="34"/>
      <c r="B116" s="59"/>
      <c r="C116" s="59"/>
      <c r="D116" s="7" t="str">
        <f t="shared" ref="D116" si="54">IF(D115=0, "Basso",IF(D115=1,"Medio",IF(D115=2,"Alto", "Dato non elaborato")))</f>
        <v>Basso</v>
      </c>
      <c r="E116" s="7" t="str">
        <f t="shared" ref="E116" si="55">IF(E115=0, "Basso",IF(E115=1,"Medio",IF(E115=2,"Alto", "Dato non elaborato")))</f>
        <v>Basso</v>
      </c>
      <c r="F116" s="7" t="str">
        <f t="shared" ref="F116" si="56">IF(F115=0, "Basso",IF(F115=1,"Medio",IF(F115=2,"Alto", "Dato non elaborato")))</f>
        <v>Basso</v>
      </c>
      <c r="G116" s="7" t="str">
        <f t="shared" ref="G116" si="57">IF(G115=0, "Basso",IF(G115=1,"Medio",IF(G115=2,"Alto", "Dato non elaborato")))</f>
        <v>Basso</v>
      </c>
      <c r="H116" s="9" t="str">
        <f>IF(D115="Dato non elaborato","Dato non elaborato",IF(H115&lt;0.6,"Basso",IF(H115&gt;1,"Alto","Medio")))</f>
        <v>Basso</v>
      </c>
    </row>
  </sheetData>
  <sheetProtection password="A800" sheet="1" objects="1" scenarios="1" formatCells="0"/>
  <mergeCells count="40">
    <mergeCell ref="A109:H112"/>
    <mergeCell ref="H113:H114"/>
    <mergeCell ref="B115:C116"/>
    <mergeCell ref="B107:C108"/>
    <mergeCell ref="B98:C99"/>
    <mergeCell ref="A100:H104"/>
    <mergeCell ref="H105:H106"/>
    <mergeCell ref="A1:H1"/>
    <mergeCell ref="A18:H21"/>
    <mergeCell ref="H22:H23"/>
    <mergeCell ref="A80:A81"/>
    <mergeCell ref="A82:H86"/>
    <mergeCell ref="A41:A42"/>
    <mergeCell ref="A44:H49"/>
    <mergeCell ref="H50:H51"/>
    <mergeCell ref="A52:A53"/>
    <mergeCell ref="A54:H59"/>
    <mergeCell ref="H60:H61"/>
    <mergeCell ref="A16:A17"/>
    <mergeCell ref="A26:H29"/>
    <mergeCell ref="H30:H31"/>
    <mergeCell ref="A32:A33"/>
    <mergeCell ref="A34:H38"/>
    <mergeCell ref="H87:H88"/>
    <mergeCell ref="A89:A90"/>
    <mergeCell ref="A91:H95"/>
    <mergeCell ref="H96:H97"/>
    <mergeCell ref="A62:A63"/>
    <mergeCell ref="A64:H69"/>
    <mergeCell ref="H70:H71"/>
    <mergeCell ref="A72:A73"/>
    <mergeCell ref="A74:H77"/>
    <mergeCell ref="H78:H79"/>
    <mergeCell ref="H39:H40"/>
    <mergeCell ref="A24:A25"/>
    <mergeCell ref="A2:H5"/>
    <mergeCell ref="A8:A9"/>
    <mergeCell ref="H6:H7"/>
    <mergeCell ref="A10:H13"/>
    <mergeCell ref="H14:H15"/>
  </mergeCells>
  <dataValidations count="3">
    <dataValidation type="list" allowBlank="1" showInputMessage="1" showErrorMessage="1" sqref="E114 G114 E106 G106 E97 G97 E88 G88 E79 G79 G71 E71 G61 E61 G51 E51 G40 E40 E15 G15 E7 G7 G31 E31 G23 E23">
      <formula1>"Immettere dato, Regole vincolanti, Regole non vincolanti, Discrezionalità totale"</formula1>
    </dataValidation>
    <dataValidation type="list" allowBlank="1" showInputMessage="1" showErrorMessage="1" sqref="D114 F114 D106 F106 D97 F97 D88 F88 D79 F79 F71 D71 F61 D61 F51 D51 F40 D40 D15 F15 F7 D7 F31 D31 F23 D23">
      <formula1>"Immettere dato, Consiglio,Commissione,Singolo componente,Consigliere Delegato, Presidente, Vice Presidente, Segretario, Tesoriere"</formula1>
    </dataValidation>
    <dataValidation type="list" allowBlank="1" showInputMessage="1" showErrorMessage="1" sqref="B88:C88 B79:C79 B71:C71 B61:C61 B51:C51 B40:C40 B15:C15 B7:C7 B31:C31 B23:C23">
      <formula1>"Immettere dato, Requisiti vincolanti, Requisiti non vincolanti, Nessun requisito"</formula1>
    </dataValidation>
  </dataValidations>
  <pageMargins left="0.70866141732283472" right="0.70866141732283472" top="0.81" bottom="0.77" header="0.31496062992125984" footer="0.31496062992125984"/>
  <pageSetup paperSize="9" scale="70" orientation="landscape" r:id="rId1"/>
  <ignoredErrors>
    <ignoredError sqref="E16:F16 E32:F32 E41:F41 E62:F62 E72:F72 E80:F80 E89:F89 E98:F98 E52:F52 E107:F107 E115:F115 E24" formula="1"/>
    <ignoredError sqref="B8:D8 G8:H8" unlockedFormula="1"/>
    <ignoredError sqref="E8:F8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H15"/>
  <sheetViews>
    <sheetView windowProtection="1" showGridLines="0" workbookViewId="0">
      <selection activeCell="E8" sqref="E8"/>
    </sheetView>
  </sheetViews>
  <sheetFormatPr defaultRowHeight="15" x14ac:dyDescent="0.25"/>
  <cols>
    <col min="1" max="1" width="9.85546875" customWidth="1"/>
    <col min="2" max="2" width="23.42578125" customWidth="1"/>
    <col min="3" max="3" width="22.85546875" customWidth="1"/>
    <col min="4" max="4" width="37.5703125" customWidth="1"/>
    <col min="5" max="5" width="33" customWidth="1"/>
    <col min="6" max="6" width="9" customWidth="1"/>
    <col min="7" max="7" width="7.42578125" customWidth="1"/>
    <col min="8" max="8" width="64" hidden="1" customWidth="1"/>
  </cols>
  <sheetData>
    <row r="1" spans="1:8" ht="63.75" customHeight="1" x14ac:dyDescent="0.25">
      <c r="A1" s="60" t="s">
        <v>51</v>
      </c>
      <c r="B1" s="60"/>
      <c r="C1" s="60"/>
      <c r="D1" s="60"/>
      <c r="E1" s="60"/>
      <c r="F1" s="40"/>
      <c r="G1" s="6"/>
      <c r="H1" s="5"/>
    </row>
    <row r="2" spans="1:8" ht="31.5" x14ac:dyDescent="0.25">
      <c r="A2" s="35" t="s">
        <v>21</v>
      </c>
      <c r="B2" s="36" t="s">
        <v>8</v>
      </c>
      <c r="C2" s="35" t="s">
        <v>39</v>
      </c>
      <c r="D2" s="35" t="s">
        <v>22</v>
      </c>
      <c r="E2" s="35" t="s">
        <v>23</v>
      </c>
    </row>
    <row r="3" spans="1:8" ht="90" x14ac:dyDescent="0.25">
      <c r="A3" s="37" t="s">
        <v>24</v>
      </c>
      <c r="B3" s="38" t="str">
        <f>+'Allegato A) Valutazione rischio'!H9</f>
        <v>Basso</v>
      </c>
      <c r="C3" s="38" t="str">
        <f>IF(+'Allegato A) Valutazione rischio'!F7="Immettere dato","Dato non elaborato",+'Allegato A) Valutazione rischio'!F7)</f>
        <v>Consiglio</v>
      </c>
      <c r="D3" s="39" t="s">
        <v>48</v>
      </c>
      <c r="E3" s="11" t="s">
        <v>49</v>
      </c>
    </row>
    <row r="4" spans="1:8" ht="90" x14ac:dyDescent="0.25">
      <c r="A4" s="37" t="s">
        <v>26</v>
      </c>
      <c r="B4" s="38" t="str">
        <f>+'Allegato A) Valutazione rischio'!H17</f>
        <v>Basso</v>
      </c>
      <c r="C4" s="38" t="str">
        <f>IF(+'Allegato A) Valutazione rischio'!F15="Immettere dato","Dato non elaborato",+'Allegato A) Valutazione rischio'!F15)</f>
        <v>Consiglio</v>
      </c>
      <c r="D4" s="11" t="s">
        <v>50</v>
      </c>
      <c r="E4" s="12" t="s">
        <v>27</v>
      </c>
    </row>
    <row r="5" spans="1:8" ht="75" x14ac:dyDescent="0.25">
      <c r="A5" s="37" t="s">
        <v>28</v>
      </c>
      <c r="B5" s="38" t="str">
        <f>+'Allegato A) Valutazione rischio'!H25</f>
        <v>Medio</v>
      </c>
      <c r="C5" s="38" t="str">
        <f>IF(+'Allegato A) Valutazione rischio'!F23="Immettere dato","Dato non elaborato",+'Allegato A) Valutazione rischio'!F23)</f>
        <v>Consiglio</v>
      </c>
      <c r="D5" s="12" t="s">
        <v>29</v>
      </c>
      <c r="E5" s="11" t="s">
        <v>30</v>
      </c>
    </row>
    <row r="6" spans="1:8" ht="195" x14ac:dyDescent="0.25">
      <c r="A6" s="37" t="s">
        <v>40</v>
      </c>
      <c r="B6" s="38" t="str">
        <f>+'Allegato A) Valutazione rischio'!H33</f>
        <v>Medio</v>
      </c>
      <c r="C6" s="38" t="str">
        <f>IF(+'Allegato A) Valutazione rischio'!F31="Immettere dato","Dato non elaborato",+'Allegato A) Valutazione rischio'!F31)</f>
        <v>Consiglio</v>
      </c>
      <c r="D6" s="13" t="s">
        <v>52</v>
      </c>
      <c r="E6" s="13" t="s">
        <v>53</v>
      </c>
    </row>
    <row r="7" spans="1:8" ht="135" x14ac:dyDescent="0.25">
      <c r="A7" s="37" t="s">
        <v>31</v>
      </c>
      <c r="B7" s="38" t="str">
        <f>+'Allegato A) Valutazione rischio'!H42</f>
        <v>Dato non elaborato</v>
      </c>
      <c r="C7" s="38" t="str">
        <f>IF(+'Allegato A) Valutazione rischio'!F40="Immettere dato","Dato non elaborato",+'Allegato A) Valutazione rischio'!F40)</f>
        <v>Dato non elaborato</v>
      </c>
      <c r="D7" s="10" t="s">
        <v>55</v>
      </c>
      <c r="E7" s="13" t="s">
        <v>54</v>
      </c>
    </row>
    <row r="8" spans="1:8" x14ac:dyDescent="0.25">
      <c r="A8" s="37" t="s">
        <v>32</v>
      </c>
      <c r="B8" s="38" t="str">
        <f>+'Allegato A) Valutazione rischio'!H53</f>
        <v>Dato non elaborato</v>
      </c>
      <c r="C8" s="38" t="str">
        <f>IF(+'Allegato A) Valutazione rischio'!F51="Immettere dato","Dato non elaborato",+'Allegato A) Valutazione rischio'!F51)</f>
        <v>Dato non elaborato</v>
      </c>
      <c r="D8" s="10"/>
      <c r="E8" s="11"/>
    </row>
    <row r="9" spans="1:8" x14ac:dyDescent="0.25">
      <c r="A9" s="37" t="s">
        <v>41</v>
      </c>
      <c r="B9" s="38" t="str">
        <f>+'Allegato A) Valutazione rischio'!H63</f>
        <v>Dato non elaborato</v>
      </c>
      <c r="C9" s="38" t="str">
        <f>IF(+'Allegato A) Valutazione rischio'!F61="Immettere dato","Dato non elaborato",+'Allegato A) Valutazione rischio'!F61)</f>
        <v>Dato non elaborato</v>
      </c>
      <c r="D9" s="14"/>
      <c r="E9" s="13"/>
    </row>
    <row r="10" spans="1:8" x14ac:dyDescent="0.25">
      <c r="A10" s="37" t="s">
        <v>33</v>
      </c>
      <c r="B10" s="38" t="str">
        <f>+'Allegato A) Valutazione rischio'!H73</f>
        <v>Dato non elaborato</v>
      </c>
      <c r="C10" s="38" t="str">
        <f>IF(+'Allegato A) Valutazione rischio'!F71="Immettere dato","Dato non elaborato",+'Allegato A) Valutazione rischio'!F71)</f>
        <v>Dato non elaborato</v>
      </c>
      <c r="D10" s="10"/>
      <c r="E10" s="11"/>
    </row>
    <row r="11" spans="1:8" x14ac:dyDescent="0.25">
      <c r="A11" s="37" t="s">
        <v>42</v>
      </c>
      <c r="B11" s="38" t="str">
        <f>+'Allegato A) Valutazione rischio'!H81</f>
        <v>Dato non elaborato</v>
      </c>
      <c r="C11" s="38" t="str">
        <f>IF(+'Allegato A) Valutazione rischio'!F79="Immettere dato","Dato non elaborato",+'Allegato A) Valutazione rischio'!F79)</f>
        <v>Dato non elaborato</v>
      </c>
      <c r="D11" s="13"/>
      <c r="E11" s="13"/>
    </row>
    <row r="12" spans="1:8" ht="75" x14ac:dyDescent="0.25">
      <c r="A12" s="37" t="s">
        <v>43</v>
      </c>
      <c r="B12" s="38" t="str">
        <f>+'Allegato A) Valutazione rischio'!H90</f>
        <v>Dato non elaborato</v>
      </c>
      <c r="C12" s="38" t="str">
        <f>IF(+'Allegato A) Valutazione rischio'!F88="Immettere dato","Dato non elaborato",+'Allegato A) Valutazione rischio'!F88)</f>
        <v>Dato non elaborato</v>
      </c>
      <c r="D12" s="10" t="s">
        <v>56</v>
      </c>
      <c r="E12" s="13" t="s">
        <v>57</v>
      </c>
    </row>
    <row r="13" spans="1:8" ht="75" x14ac:dyDescent="0.25">
      <c r="A13" s="37" t="s">
        <v>44</v>
      </c>
      <c r="B13" s="38" t="str">
        <f>+'Allegato A) Valutazione rischio'!H99</f>
        <v>Basso</v>
      </c>
      <c r="C13" s="38" t="str">
        <f>IF(+'Allegato A) Valutazione rischio'!F97="Immettere dato","Dato non elaborato",+'Allegato A) Valutazione rischio'!F97)</f>
        <v>Consiglio</v>
      </c>
      <c r="D13" s="10" t="s">
        <v>34</v>
      </c>
      <c r="E13" s="11" t="s">
        <v>35</v>
      </c>
    </row>
    <row r="14" spans="1:8" ht="30" x14ac:dyDescent="0.25">
      <c r="A14" s="37" t="s">
        <v>36</v>
      </c>
      <c r="B14" s="38" t="str">
        <f>+'Allegato A) Valutazione rischio'!H108</f>
        <v>Medio</v>
      </c>
      <c r="C14" s="38" t="str">
        <f>IF(+'Allegato A) Valutazione rischio'!F106="Immettere dato","Dato non elaborato",+'Allegato A) Valutazione rischio'!F106)</f>
        <v>Consiglio</v>
      </c>
      <c r="D14" s="10" t="s">
        <v>58</v>
      </c>
      <c r="E14" s="11"/>
    </row>
    <row r="15" spans="1:8" ht="150" x14ac:dyDescent="0.25">
      <c r="A15" s="37" t="s">
        <v>37</v>
      </c>
      <c r="B15" s="38" t="str">
        <f>+'Allegato A) Valutazione rischio'!H116</f>
        <v>Basso</v>
      </c>
      <c r="C15" s="38" t="str">
        <f>IF(+'Allegato A) Valutazione rischio'!F114="Immettere dato","Dato non elaborato",+'Allegato A) Valutazione rischio'!F114)</f>
        <v>Consiglio</v>
      </c>
      <c r="D15" s="10" t="s">
        <v>34</v>
      </c>
      <c r="E15" s="13" t="s">
        <v>59</v>
      </c>
    </row>
  </sheetData>
  <sheetProtection password="A800" sheet="1" objects="1" scenarios="1" formatCells="0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&amp;C&amp;K00+000Allegato B)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Allegato A) Valutazione rischio</vt:lpstr>
      <vt:lpstr>Allegato B) Tabella riepilogo</vt:lpstr>
      <vt:lpstr>'Allegato A) Valutazione rischio'!Print_Area</vt:lpstr>
      <vt:lpstr>'Allegato B) Tabella riepilogo'!Print_Area</vt:lpstr>
      <vt:lpstr>'Allegato B) Tabella riepilogo'!Print_Titles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Francesca Chierici</cp:lastModifiedBy>
  <cp:lastPrinted>2018-06-06T06:52:28Z</cp:lastPrinted>
  <dcterms:created xsi:type="dcterms:W3CDTF">2015-11-15T18:45:32Z</dcterms:created>
  <dcterms:modified xsi:type="dcterms:W3CDTF">2018-09-11T10:10:42Z</dcterms:modified>
</cp:coreProperties>
</file>